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62913" iterateDelta="1E-4"/>
</workbook>
</file>

<file path=xl/calcChain.xml><?xml version="1.0" encoding="utf-8"?>
<calcChain xmlns="http://schemas.openxmlformats.org/spreadsheetml/2006/main">
  <c r="C39" i="1" l="1"/>
  <c r="D41" i="1"/>
  <c r="C38" i="1"/>
  <c r="F50" i="1" l="1"/>
  <c r="E50" i="1"/>
  <c r="D49" i="1"/>
  <c r="C49" i="1" s="1"/>
  <c r="C48" i="1"/>
  <c r="C47" i="1"/>
  <c r="C46" i="1"/>
  <c r="C45" i="1"/>
  <c r="C44" i="1"/>
  <c r="C43" i="1"/>
  <c r="C42" i="1"/>
  <c r="C41" i="1"/>
  <c r="C40" i="1"/>
  <c r="D37" i="1"/>
  <c r="C36" i="1"/>
  <c r="C35" i="1"/>
  <c r="C34" i="1"/>
  <c r="C33" i="1"/>
  <c r="C32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D50" i="1" l="1"/>
  <c r="C50" i="1" s="1"/>
  <c r="C37" i="1"/>
</calcChain>
</file>

<file path=xl/sharedStrings.xml><?xml version="1.0" encoding="utf-8"?>
<sst xmlns="http://schemas.openxmlformats.org/spreadsheetml/2006/main" count="132" uniqueCount="63">
  <si>
    <t>Plan nabave</t>
  </si>
  <si>
    <t>Računski plan</t>
  </si>
  <si>
    <t>Predmet nabave</t>
  </si>
  <si>
    <t>Procijenjena vrijednost (iznos bez PDV-a)</t>
  </si>
  <si>
    <t>Planirana sredstva (iznos sa PDV-om)</t>
  </si>
  <si>
    <t>Vrsta postupka</t>
  </si>
  <si>
    <t>Ugovor ili narudžbenica</t>
  </si>
  <si>
    <t>Službena putovanja-dio</t>
  </si>
  <si>
    <t>po ponudi</t>
  </si>
  <si>
    <t>narudžbenica</t>
  </si>
  <si>
    <t>Stručno usavršavanje zaposlenika</t>
  </si>
  <si>
    <t xml:space="preserve">Uredski materijal </t>
  </si>
  <si>
    <t>ograničeno prikupljanje ponuda</t>
  </si>
  <si>
    <t>ugovor</t>
  </si>
  <si>
    <t>Stručna literatura</t>
  </si>
  <si>
    <t xml:space="preserve">Materijal i sredstva za čišćenje i održavanje </t>
  </si>
  <si>
    <t>Materijal za higijenske potrebe i njegu</t>
  </si>
  <si>
    <t>izravno ugovaranje</t>
  </si>
  <si>
    <t>Ostali materijal za potrebe redovnog poslovanja</t>
  </si>
  <si>
    <t xml:space="preserve">El.energija </t>
  </si>
  <si>
    <t>Plin</t>
  </si>
  <si>
    <t>Motorni benzin i dizel gorivo</t>
  </si>
  <si>
    <t xml:space="preserve">Mater.i dijelovi za tekuće i investic. održavanje </t>
  </si>
  <si>
    <t xml:space="preserve">Sitan inventar </t>
  </si>
  <si>
    <t>Službena, radna i zaštitna odjeća i obuća</t>
  </si>
  <si>
    <t>Usluge telefona, telefaksa</t>
  </si>
  <si>
    <t>Poštarina, pisma, tiskanice</t>
  </si>
  <si>
    <t>Usluge tek.i invest.održ.građev.objekata</t>
  </si>
  <si>
    <t>ugovor/narudžbenica</t>
  </si>
  <si>
    <t>Usluge tek.i invest.održ.postr.i opreme</t>
  </si>
  <si>
    <t xml:space="preserve">Usluge promidžbe i informiranja </t>
  </si>
  <si>
    <t>Opskrba vodom</t>
  </si>
  <si>
    <t>Iznošenje i odvoz smeća</t>
  </si>
  <si>
    <t>Deratizacija i dezinsekcija</t>
  </si>
  <si>
    <t>Dim.i ekološke usluge</t>
  </si>
  <si>
    <t>Ostale komun.usluge-slivne vode</t>
  </si>
  <si>
    <t>Usluge ažuriranja računalnih baza</t>
  </si>
  <si>
    <t>Reprezentacija</t>
  </si>
  <si>
    <t>Članarine</t>
  </si>
  <si>
    <t>Ostali nespomenuti rashodi poslovanja</t>
  </si>
  <si>
    <t>Naknade iz proračuna u naravi</t>
  </si>
  <si>
    <t>UKUPNO  I</t>
  </si>
  <si>
    <t>Knjige u knjižnicama</t>
  </si>
  <si>
    <t>UKUPNO II</t>
  </si>
  <si>
    <t>Namirnice za školsku kuhinju - Kruh i pekarski proizvodi</t>
  </si>
  <si>
    <t>Namirnice za školsku kuhinju - Mlijeko i mliječni proizvodi</t>
  </si>
  <si>
    <t xml:space="preserve">ugovor   </t>
  </si>
  <si>
    <t>Namirnice za školsku kuhinju - Meso i mesni proizvodi</t>
  </si>
  <si>
    <t>Namirnice za školsku kuhinju - namazi</t>
  </si>
  <si>
    <t>Namirnice za školsku kuhinju - Voće,  povrće</t>
  </si>
  <si>
    <t>Namirnice za školsku kuhinju - Napitci (tekući i prašak za napitak)</t>
  </si>
  <si>
    <t>Namirnice za školsku kuhinju - Ostali prehrambeni proizvodi</t>
  </si>
  <si>
    <t>UKUPNO III</t>
  </si>
  <si>
    <t>UKUPNO</t>
  </si>
  <si>
    <t>Zdravstvene i laboratorijske  usluge</t>
  </si>
  <si>
    <t>Intelektualne i osobne usluge</t>
  </si>
  <si>
    <t xml:space="preserve">PLAN JEDNOSTAVNE NABAVE </t>
  </si>
  <si>
    <t xml:space="preserve">OŠ"VLADIMIR NAZOR" TRENKOVO </t>
  </si>
  <si>
    <t>€</t>
  </si>
  <si>
    <t>ZA 2024. godinu</t>
  </si>
  <si>
    <t>Uređaji</t>
  </si>
  <si>
    <t>Dodatna ulaganja na građevinskim objektirma</t>
  </si>
  <si>
    <t>ugovr/narudžbenica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</si>
</sst>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color indexed="10"/>
      <name val="Arial"/>
    </font>
    <font>
      <b/>
      <sz val="10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indexed="10"/>
      <name val="Times New Roman"/>
      <family val="1"/>
    </font>
    <font>
      <sz val="12"/>
      <color indexed="1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22"/>
      </bottom>
      <diagonal/>
    </border>
    <border>
      <left style="thin">
        <color indexed="64"/>
      </left>
      <right/>
      <top/>
      <bottom style="hair">
        <color indexed="22"/>
      </bottom>
      <diagonal/>
    </border>
    <border>
      <left style="thin">
        <color indexed="64"/>
      </left>
      <right style="thin">
        <color indexed="64"/>
      </right>
      <top/>
      <bottom style="hair">
        <color indexed="22"/>
      </bottom>
      <diagonal/>
    </border>
    <border>
      <left style="medium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medium">
        <color indexed="64"/>
      </left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thin">
        <color indexed="64"/>
      </left>
      <right/>
      <top style="hair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22"/>
      </top>
      <bottom/>
      <diagonal/>
    </border>
    <border>
      <left style="thin">
        <color indexed="64"/>
      </left>
      <right/>
      <top style="hair">
        <color indexed="22"/>
      </top>
      <bottom/>
      <diagonal/>
    </border>
    <border>
      <left style="medium">
        <color indexed="64"/>
      </left>
      <right style="thin">
        <color indexed="64"/>
      </right>
      <top style="hair">
        <color indexed="22"/>
      </top>
      <bottom style="medium">
        <color indexed="64"/>
      </bottom>
      <diagonal/>
    </border>
    <border>
      <left style="thin">
        <color indexed="64"/>
      </left>
      <right/>
      <top style="hair">
        <color indexed="2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22"/>
      </bottom>
      <diagonal/>
    </border>
    <border>
      <left style="medium">
        <color indexed="64"/>
      </left>
      <right style="medium">
        <color indexed="64"/>
      </right>
      <top style="hair">
        <color indexed="22"/>
      </top>
      <bottom style="hair">
        <color indexed="22"/>
      </bottom>
      <diagonal/>
    </border>
    <border>
      <left style="medium">
        <color indexed="64"/>
      </left>
      <right style="medium">
        <color indexed="64"/>
      </right>
      <top style="hair">
        <color indexed="22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22"/>
      </top>
      <bottom/>
      <diagonal/>
    </border>
    <border>
      <left style="medium">
        <color indexed="64"/>
      </left>
      <right style="medium">
        <color indexed="64"/>
      </right>
      <top style="hair">
        <color indexed="2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horizontal="center" vertical="center" wrapText="1"/>
    </xf>
    <xf numFmtId="4" fontId="8" fillId="0" borderId="15" xfId="0" applyNumberFormat="1" applyFont="1" applyBorder="1" applyAlignment="1">
      <alignment horizontal="center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6" fillId="0" borderId="22" xfId="0" applyNumberFormat="1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center" vertical="center" wrapText="1"/>
    </xf>
    <xf numFmtId="4" fontId="11" fillId="0" borderId="22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24" xfId="0" applyNumberFormat="1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center" vertical="center" wrapText="1"/>
    </xf>
    <xf numFmtId="0" fontId="14" fillId="0" borderId="0" xfId="0" applyNumberFormat="1" applyFont="1" applyAlignment="1">
      <alignment horizontal="center"/>
    </xf>
    <xf numFmtId="0" fontId="14" fillId="0" borderId="0" xfId="0" applyNumberFormat="1" applyFont="1"/>
    <xf numFmtId="3" fontId="14" fillId="0" borderId="0" xfId="0" applyNumberFormat="1" applyFont="1"/>
    <xf numFmtId="3" fontId="13" fillId="0" borderId="0" xfId="0" applyNumberFormat="1" applyFont="1" applyBorder="1"/>
    <xf numFmtId="3" fontId="13" fillId="0" borderId="0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/>
    </xf>
    <xf numFmtId="3" fontId="6" fillId="0" borderId="0" xfId="0" applyNumberFormat="1" applyFont="1"/>
    <xf numFmtId="0" fontId="5" fillId="0" borderId="0" xfId="0" applyNumberFormat="1" applyFont="1"/>
    <xf numFmtId="0" fontId="5" fillId="0" borderId="0" xfId="0" applyNumberFormat="1" applyFont="1" applyAlignment="1">
      <alignment horizontal="left"/>
    </xf>
    <xf numFmtId="3" fontId="4" fillId="0" borderId="25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3" fontId="4" fillId="0" borderId="27" xfId="0" applyNumberFormat="1" applyFont="1" applyBorder="1" applyAlignment="1">
      <alignment horizontal="center" vertical="center" wrapText="1"/>
    </xf>
    <xf numFmtId="0" fontId="0" fillId="0" borderId="26" xfId="0" applyBorder="1"/>
    <xf numFmtId="3" fontId="7" fillId="0" borderId="28" xfId="0" applyNumberFormat="1" applyFont="1" applyBorder="1" applyAlignment="1">
      <alignment horizontal="center" vertical="center" wrapText="1"/>
    </xf>
    <xf numFmtId="3" fontId="7" fillId="0" borderId="29" xfId="0" applyNumberFormat="1" applyFont="1" applyBorder="1" applyAlignment="1">
      <alignment horizontal="center" vertical="center" wrapText="1"/>
    </xf>
    <xf numFmtId="3" fontId="7" fillId="0" borderId="30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3" fontId="11" fillId="0" borderId="28" xfId="0" applyNumberFormat="1" applyFont="1" applyBorder="1" applyAlignment="1">
      <alignment horizontal="center" vertical="center" wrapText="1"/>
    </xf>
    <xf numFmtId="3" fontId="11" fillId="0" borderId="29" xfId="0" applyNumberFormat="1" applyFont="1" applyBorder="1" applyAlignment="1">
      <alignment horizontal="center" vertical="center" wrapText="1"/>
    </xf>
    <xf numFmtId="3" fontId="11" fillId="0" borderId="31" xfId="0" applyNumberFormat="1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3" fontId="14" fillId="0" borderId="26" xfId="0" applyNumberFormat="1" applyFont="1" applyBorder="1" applyAlignment="1">
      <alignment horizontal="center"/>
    </xf>
    <xf numFmtId="0" fontId="15" fillId="0" borderId="0" xfId="0" applyNumberFormat="1" applyFont="1" applyBorder="1"/>
    <xf numFmtId="3" fontId="14" fillId="0" borderId="0" xfId="0" applyNumberFormat="1" applyFont="1" applyBorder="1" applyAlignment="1">
      <alignment horizontal="center"/>
    </xf>
    <xf numFmtId="0" fontId="0" fillId="0" borderId="0" xfId="0" applyBorder="1"/>
    <xf numFmtId="3" fontId="14" fillId="0" borderId="0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wrapText="1"/>
    </xf>
    <xf numFmtId="0" fontId="1" fillId="0" borderId="35" xfId="0" applyNumberFormat="1" applyFont="1" applyBorder="1" applyAlignment="1">
      <alignment horizontal="center" wrapText="1"/>
    </xf>
    <xf numFmtId="0" fontId="1" fillId="0" borderId="35" xfId="0" applyNumberFormat="1" applyFont="1" applyBorder="1" applyAlignment="1">
      <alignment horizontal="center"/>
    </xf>
    <xf numFmtId="0" fontId="1" fillId="0" borderId="33" xfId="0" applyNumberFormat="1" applyFont="1" applyBorder="1" applyAlignment="1">
      <alignment horizontal="center" wrapText="1"/>
    </xf>
    <xf numFmtId="3" fontId="11" fillId="0" borderId="37" xfId="0" applyNumberFormat="1" applyFont="1" applyBorder="1" applyAlignment="1">
      <alignment horizontal="center" vertical="center" wrapText="1"/>
    </xf>
    <xf numFmtId="4" fontId="3" fillId="0" borderId="38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10" fillId="0" borderId="0" xfId="0" applyNumberFormat="1" applyFont="1" applyBorder="1" applyAlignment="1">
      <alignment horizontal="center" vertical="center" wrapText="1"/>
    </xf>
    <xf numFmtId="4" fontId="8" fillId="0" borderId="25" xfId="0" applyNumberFormat="1" applyFont="1" applyBorder="1" applyAlignment="1">
      <alignment horizontal="center" vertical="center" wrapText="1"/>
    </xf>
    <xf numFmtId="4" fontId="8" fillId="0" borderId="39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topLeftCell="A4" workbookViewId="0">
      <selection activeCell="K30" sqref="K30"/>
    </sheetView>
  </sheetViews>
  <sheetFormatPr defaultRowHeight="15" x14ac:dyDescent="0.25"/>
  <cols>
    <col min="1" max="1" width="5.7109375" customWidth="1"/>
    <col min="2" max="2" width="30.7109375" customWidth="1"/>
    <col min="3" max="4" width="11.7109375" customWidth="1"/>
    <col min="5" max="5" width="10.7109375" customWidth="1"/>
    <col min="6" max="6" width="10.7109375" style="58" customWidth="1"/>
  </cols>
  <sheetData>
    <row r="1" spans="1:6" x14ac:dyDescent="0.25">
      <c r="F1" s="70"/>
    </row>
    <row r="2" spans="1:6" ht="30" customHeight="1" x14ac:dyDescent="0.25">
      <c r="B2" s="80" t="s">
        <v>56</v>
      </c>
      <c r="C2" s="80"/>
      <c r="D2" s="80"/>
      <c r="E2" s="80"/>
      <c r="F2" s="80"/>
    </row>
    <row r="3" spans="1:6" ht="30" customHeight="1" thickBot="1" x14ac:dyDescent="0.3">
      <c r="B3" s="80" t="s">
        <v>57</v>
      </c>
      <c r="C3" s="80"/>
      <c r="D3" s="80"/>
      <c r="E3" s="80"/>
      <c r="F3" s="80"/>
    </row>
    <row r="4" spans="1:6" ht="19.5" thickBot="1" x14ac:dyDescent="0.35">
      <c r="A4" s="74"/>
      <c r="B4" s="75"/>
      <c r="C4" s="76" t="s">
        <v>59</v>
      </c>
      <c r="D4" s="75"/>
      <c r="E4" s="75"/>
      <c r="F4" s="77" t="s">
        <v>58</v>
      </c>
    </row>
    <row r="5" spans="1:6" x14ac:dyDescent="0.25">
      <c r="A5" s="1"/>
      <c r="B5" s="2"/>
      <c r="C5" s="81" t="s">
        <v>0</v>
      </c>
      <c r="D5" s="81"/>
      <c r="E5" s="81"/>
      <c r="F5" s="82"/>
    </row>
    <row r="6" spans="1:6" ht="51" x14ac:dyDescent="0.25">
      <c r="A6" s="3" t="s">
        <v>1</v>
      </c>
      <c r="B6" s="4" t="s">
        <v>2</v>
      </c>
      <c r="C6" s="5" t="s">
        <v>3</v>
      </c>
      <c r="D6" s="5" t="s">
        <v>4</v>
      </c>
      <c r="E6" s="55" t="s">
        <v>5</v>
      </c>
      <c r="F6" s="57" t="s">
        <v>6</v>
      </c>
    </row>
    <row r="7" spans="1:6" ht="15.75" x14ac:dyDescent="0.25">
      <c r="A7" s="6">
        <v>3211</v>
      </c>
      <c r="B7" s="7" t="s">
        <v>7</v>
      </c>
      <c r="C7" s="8">
        <v>8000</v>
      </c>
      <c r="D7" s="9">
        <v>19385</v>
      </c>
      <c r="E7" s="10" t="s">
        <v>8</v>
      </c>
      <c r="F7" s="59" t="s">
        <v>9</v>
      </c>
    </row>
    <row r="8" spans="1:6" ht="15.75" x14ac:dyDescent="0.25">
      <c r="A8" s="11">
        <v>3213</v>
      </c>
      <c r="B8" s="12" t="s">
        <v>10</v>
      </c>
      <c r="C8" s="13">
        <f>D8-(D8*20/100)</f>
        <v>720</v>
      </c>
      <c r="D8" s="14">
        <v>900</v>
      </c>
      <c r="E8" s="15" t="s">
        <v>8</v>
      </c>
      <c r="F8" s="60" t="s">
        <v>9</v>
      </c>
    </row>
    <row r="9" spans="1:6" ht="36" x14ac:dyDescent="0.25">
      <c r="A9" s="11">
        <v>32211</v>
      </c>
      <c r="B9" s="12" t="s">
        <v>11</v>
      </c>
      <c r="C9" s="13">
        <f t="shared" ref="C9:C41" si="0">D9-(D9*20/100)</f>
        <v>2400</v>
      </c>
      <c r="D9" s="14">
        <v>3000</v>
      </c>
      <c r="E9" s="15" t="s">
        <v>12</v>
      </c>
      <c r="F9" s="60" t="s">
        <v>13</v>
      </c>
    </row>
    <row r="10" spans="1:6" ht="15.75" x14ac:dyDescent="0.25">
      <c r="A10" s="11">
        <v>32212</v>
      </c>
      <c r="B10" s="12" t="s">
        <v>14</v>
      </c>
      <c r="C10" s="13">
        <f t="shared" si="0"/>
        <v>160</v>
      </c>
      <c r="D10" s="14">
        <v>200</v>
      </c>
      <c r="E10" s="15" t="s">
        <v>8</v>
      </c>
      <c r="F10" s="60" t="s">
        <v>9</v>
      </c>
    </row>
    <row r="11" spans="1:6" ht="36" x14ac:dyDescent="0.25">
      <c r="A11" s="11">
        <v>32214</v>
      </c>
      <c r="B11" s="12" t="s">
        <v>15</v>
      </c>
      <c r="C11" s="13">
        <f t="shared" si="0"/>
        <v>2400</v>
      </c>
      <c r="D11" s="14">
        <v>3000</v>
      </c>
      <c r="E11" s="15" t="s">
        <v>12</v>
      </c>
      <c r="F11" s="60" t="s">
        <v>13</v>
      </c>
    </row>
    <row r="12" spans="1:6" ht="31.5" x14ac:dyDescent="0.25">
      <c r="A12" s="11">
        <v>32216</v>
      </c>
      <c r="B12" s="12" t="s">
        <v>16</v>
      </c>
      <c r="C12" s="13">
        <f t="shared" si="0"/>
        <v>240</v>
      </c>
      <c r="D12" s="14">
        <v>300</v>
      </c>
      <c r="E12" s="15" t="s">
        <v>17</v>
      </c>
      <c r="F12" s="60" t="s">
        <v>9</v>
      </c>
    </row>
    <row r="13" spans="1:6" ht="36" x14ac:dyDescent="0.25">
      <c r="A13" s="11">
        <v>32219</v>
      </c>
      <c r="B13" s="12" t="s">
        <v>18</v>
      </c>
      <c r="C13" s="13">
        <f t="shared" si="0"/>
        <v>2867.2</v>
      </c>
      <c r="D13" s="14">
        <v>3584</v>
      </c>
      <c r="E13" s="15" t="s">
        <v>12</v>
      </c>
      <c r="F13" s="60" t="s">
        <v>9</v>
      </c>
    </row>
    <row r="14" spans="1:6" ht="15.75" x14ac:dyDescent="0.25">
      <c r="A14" s="11">
        <v>32231</v>
      </c>
      <c r="B14" s="12" t="s">
        <v>19</v>
      </c>
      <c r="C14" s="13">
        <f t="shared" si="0"/>
        <v>6880</v>
      </c>
      <c r="D14" s="14">
        <v>8600</v>
      </c>
      <c r="E14" s="15" t="s">
        <v>8</v>
      </c>
      <c r="F14" s="60" t="s">
        <v>13</v>
      </c>
    </row>
    <row r="15" spans="1:6" ht="15.75" x14ac:dyDescent="0.25">
      <c r="A15" s="11">
        <v>32233</v>
      </c>
      <c r="B15" s="12" t="s">
        <v>20</v>
      </c>
      <c r="C15" s="13">
        <f t="shared" si="0"/>
        <v>6880</v>
      </c>
      <c r="D15" s="14">
        <v>8600</v>
      </c>
      <c r="E15" s="15" t="s">
        <v>8</v>
      </c>
      <c r="F15" s="60" t="s">
        <v>13</v>
      </c>
    </row>
    <row r="16" spans="1:6" ht="24" x14ac:dyDescent="0.25">
      <c r="A16" s="11">
        <v>32234</v>
      </c>
      <c r="B16" s="12" t="s">
        <v>21</v>
      </c>
      <c r="C16" s="13">
        <f t="shared" si="0"/>
        <v>480</v>
      </c>
      <c r="D16" s="14">
        <v>600</v>
      </c>
      <c r="E16" s="15" t="s">
        <v>17</v>
      </c>
      <c r="F16" s="60" t="s">
        <v>9</v>
      </c>
    </row>
    <row r="17" spans="1:6" ht="31.5" x14ac:dyDescent="0.25">
      <c r="A17" s="11">
        <v>3224</v>
      </c>
      <c r="B17" s="12" t="s">
        <v>22</v>
      </c>
      <c r="C17" s="13">
        <f t="shared" si="0"/>
        <v>2324</v>
      </c>
      <c r="D17" s="14">
        <v>2905</v>
      </c>
      <c r="E17" s="15" t="s">
        <v>17</v>
      </c>
      <c r="F17" s="60" t="s">
        <v>9</v>
      </c>
    </row>
    <row r="18" spans="1:6" ht="15.75" x14ac:dyDescent="0.25">
      <c r="A18" s="11">
        <v>32251</v>
      </c>
      <c r="B18" s="12" t="s">
        <v>23</v>
      </c>
      <c r="C18" s="13">
        <f t="shared" si="0"/>
        <v>2213.6</v>
      </c>
      <c r="D18" s="14">
        <v>2767</v>
      </c>
      <c r="E18" s="15" t="s">
        <v>8</v>
      </c>
      <c r="F18" s="60" t="s">
        <v>9</v>
      </c>
    </row>
    <row r="19" spans="1:6" ht="31.5" x14ac:dyDescent="0.25">
      <c r="A19" s="11">
        <v>32271</v>
      </c>
      <c r="B19" s="12" t="s">
        <v>24</v>
      </c>
      <c r="C19" s="13">
        <f t="shared" si="0"/>
        <v>240</v>
      </c>
      <c r="D19" s="14">
        <v>300</v>
      </c>
      <c r="E19" s="15" t="s">
        <v>17</v>
      </c>
      <c r="F19" s="60" t="s">
        <v>9</v>
      </c>
    </row>
    <row r="20" spans="1:6" ht="15.75" x14ac:dyDescent="0.25">
      <c r="A20" s="11">
        <v>32311</v>
      </c>
      <c r="B20" s="12" t="s">
        <v>25</v>
      </c>
      <c r="C20" s="13">
        <f t="shared" si="0"/>
        <v>1600</v>
      </c>
      <c r="D20" s="14">
        <v>2000</v>
      </c>
      <c r="E20" s="15" t="s">
        <v>8</v>
      </c>
      <c r="F20" s="60" t="s">
        <v>13</v>
      </c>
    </row>
    <row r="21" spans="1:6" ht="24" x14ac:dyDescent="0.25">
      <c r="A21" s="11">
        <v>32313</v>
      </c>
      <c r="B21" s="12" t="s">
        <v>26</v>
      </c>
      <c r="C21" s="13">
        <f t="shared" si="0"/>
        <v>240</v>
      </c>
      <c r="D21" s="14">
        <v>300</v>
      </c>
      <c r="E21" s="15" t="s">
        <v>17</v>
      </c>
      <c r="F21" s="60" t="s">
        <v>13</v>
      </c>
    </row>
    <row r="22" spans="1:6" ht="36" x14ac:dyDescent="0.25">
      <c r="A22" s="11">
        <v>32321</v>
      </c>
      <c r="B22" s="12" t="s">
        <v>27</v>
      </c>
      <c r="C22" s="13">
        <f t="shared" si="0"/>
        <v>141920</v>
      </c>
      <c r="D22" s="14">
        <v>177400</v>
      </c>
      <c r="E22" s="15" t="s">
        <v>12</v>
      </c>
      <c r="F22" s="60" t="s">
        <v>28</v>
      </c>
    </row>
    <row r="23" spans="1:6" ht="36" x14ac:dyDescent="0.25">
      <c r="A23" s="11">
        <v>32322</v>
      </c>
      <c r="B23" s="12" t="s">
        <v>29</v>
      </c>
      <c r="C23" s="13">
        <f t="shared" si="0"/>
        <v>2400</v>
      </c>
      <c r="D23" s="14">
        <v>3000</v>
      </c>
      <c r="E23" s="15" t="s">
        <v>12</v>
      </c>
      <c r="F23" s="60" t="s">
        <v>28</v>
      </c>
    </row>
    <row r="24" spans="1:6" ht="24" x14ac:dyDescent="0.25">
      <c r="A24" s="16">
        <v>3233</v>
      </c>
      <c r="B24" s="12" t="s">
        <v>30</v>
      </c>
      <c r="C24" s="17">
        <f t="shared" si="0"/>
        <v>0</v>
      </c>
      <c r="D24" s="18">
        <v>0</v>
      </c>
      <c r="E24" s="15" t="s">
        <v>17</v>
      </c>
      <c r="F24" s="60" t="s">
        <v>9</v>
      </c>
    </row>
    <row r="25" spans="1:6" ht="15.75" x14ac:dyDescent="0.25">
      <c r="A25" s="11">
        <v>32341</v>
      </c>
      <c r="B25" s="12" t="s">
        <v>31</v>
      </c>
      <c r="C25" s="13">
        <f t="shared" si="0"/>
        <v>800</v>
      </c>
      <c r="D25" s="14">
        <v>1000</v>
      </c>
      <c r="E25" s="15" t="s">
        <v>8</v>
      </c>
      <c r="F25" s="60" t="s">
        <v>13</v>
      </c>
    </row>
    <row r="26" spans="1:6" ht="15.75" x14ac:dyDescent="0.25">
      <c r="A26" s="11">
        <v>32342</v>
      </c>
      <c r="B26" s="12" t="s">
        <v>32</v>
      </c>
      <c r="C26" s="13">
        <f t="shared" si="0"/>
        <v>1200</v>
      </c>
      <c r="D26" s="14">
        <v>1500</v>
      </c>
      <c r="E26" s="15" t="s">
        <v>8</v>
      </c>
      <c r="F26" s="60" t="s">
        <v>13</v>
      </c>
    </row>
    <row r="27" spans="1:6" ht="15.75" x14ac:dyDescent="0.25">
      <c r="A27" s="11">
        <v>32343</v>
      </c>
      <c r="B27" s="12" t="s">
        <v>33</v>
      </c>
      <c r="C27" s="13">
        <f t="shared" si="0"/>
        <v>216</v>
      </c>
      <c r="D27" s="14">
        <v>270</v>
      </c>
      <c r="E27" s="15" t="s">
        <v>8</v>
      </c>
      <c r="F27" s="60" t="s">
        <v>13</v>
      </c>
    </row>
    <row r="28" spans="1:6" ht="15.75" x14ac:dyDescent="0.25">
      <c r="A28" s="11">
        <v>32344</v>
      </c>
      <c r="B28" s="12" t="s">
        <v>34</v>
      </c>
      <c r="C28" s="13">
        <f t="shared" si="0"/>
        <v>0</v>
      </c>
      <c r="D28" s="14">
        <v>0</v>
      </c>
      <c r="E28" s="15" t="s">
        <v>8</v>
      </c>
      <c r="F28" s="60" t="s">
        <v>9</v>
      </c>
    </row>
    <row r="29" spans="1:6" ht="15.75" x14ac:dyDescent="0.25">
      <c r="A29" s="11">
        <v>32349</v>
      </c>
      <c r="B29" s="12" t="s">
        <v>35</v>
      </c>
      <c r="C29" s="13">
        <f t="shared" si="0"/>
        <v>648</v>
      </c>
      <c r="D29" s="14">
        <v>810</v>
      </c>
      <c r="E29" s="15" t="s">
        <v>8</v>
      </c>
      <c r="F29" s="60"/>
    </row>
    <row r="30" spans="1:6" ht="31.5" x14ac:dyDescent="0.25">
      <c r="A30" s="11">
        <v>3236</v>
      </c>
      <c r="B30" s="12" t="s">
        <v>54</v>
      </c>
      <c r="C30" s="13">
        <f t="shared" si="0"/>
        <v>1280</v>
      </c>
      <c r="D30" s="14">
        <v>1600</v>
      </c>
      <c r="E30" s="15" t="s">
        <v>8</v>
      </c>
      <c r="F30" s="60" t="s">
        <v>13</v>
      </c>
    </row>
    <row r="31" spans="1:6" ht="15.75" x14ac:dyDescent="0.25">
      <c r="A31" s="11">
        <v>3237</v>
      </c>
      <c r="B31" s="12" t="s">
        <v>55</v>
      </c>
      <c r="C31" s="13">
        <v>0</v>
      </c>
      <c r="D31" s="14">
        <v>125</v>
      </c>
      <c r="E31" s="15"/>
      <c r="F31" s="60"/>
    </row>
    <row r="32" spans="1:6" ht="24" x14ac:dyDescent="0.25">
      <c r="A32" s="11">
        <v>3238</v>
      </c>
      <c r="B32" s="12" t="s">
        <v>36</v>
      </c>
      <c r="C32" s="13">
        <f t="shared" si="0"/>
        <v>1440</v>
      </c>
      <c r="D32" s="14">
        <v>1800</v>
      </c>
      <c r="E32" s="15" t="s">
        <v>17</v>
      </c>
      <c r="F32" s="60" t="s">
        <v>13</v>
      </c>
    </row>
    <row r="33" spans="1:6" ht="24" x14ac:dyDescent="0.25">
      <c r="A33" s="16">
        <v>3293</v>
      </c>
      <c r="B33" s="12" t="s">
        <v>37</v>
      </c>
      <c r="C33" s="17">
        <f t="shared" si="0"/>
        <v>520</v>
      </c>
      <c r="D33" s="18">
        <v>650</v>
      </c>
      <c r="E33" s="15" t="s">
        <v>17</v>
      </c>
      <c r="F33" s="60" t="s">
        <v>9</v>
      </c>
    </row>
    <row r="34" spans="1:6" ht="24" x14ac:dyDescent="0.25">
      <c r="A34" s="16">
        <v>3294</v>
      </c>
      <c r="B34" s="12" t="s">
        <v>38</v>
      </c>
      <c r="C34" s="17">
        <f t="shared" si="0"/>
        <v>92</v>
      </c>
      <c r="D34" s="18">
        <v>115</v>
      </c>
      <c r="E34" s="15" t="s">
        <v>17</v>
      </c>
      <c r="F34" s="60" t="s">
        <v>9</v>
      </c>
    </row>
    <row r="35" spans="1:6" ht="31.5" x14ac:dyDescent="0.25">
      <c r="A35" s="11">
        <v>3299</v>
      </c>
      <c r="B35" s="12" t="s">
        <v>39</v>
      </c>
      <c r="C35" s="13">
        <f t="shared" si="0"/>
        <v>2920</v>
      </c>
      <c r="D35" s="14">
        <v>3650</v>
      </c>
      <c r="E35" s="15" t="s">
        <v>17</v>
      </c>
      <c r="F35" s="60" t="s">
        <v>9</v>
      </c>
    </row>
    <row r="36" spans="1:6" ht="24" x14ac:dyDescent="0.25">
      <c r="A36" s="19">
        <v>3722</v>
      </c>
      <c r="B36" s="20" t="s">
        <v>40</v>
      </c>
      <c r="C36" s="21">
        <f t="shared" si="0"/>
        <v>10640</v>
      </c>
      <c r="D36" s="22">
        <v>13300</v>
      </c>
      <c r="E36" s="23" t="s">
        <v>17</v>
      </c>
      <c r="F36" s="61" t="s">
        <v>13</v>
      </c>
    </row>
    <row r="37" spans="1:6" ht="15.75" x14ac:dyDescent="0.25">
      <c r="A37" s="24"/>
      <c r="B37" s="25" t="s">
        <v>41</v>
      </c>
      <c r="C37" s="26">
        <f>D37-(D37*20/100)</f>
        <v>209328.8</v>
      </c>
      <c r="D37" s="26">
        <f>SUM(D7:D36)</f>
        <v>261661</v>
      </c>
      <c r="E37" s="56"/>
      <c r="F37" s="62"/>
    </row>
    <row r="38" spans="1:6" ht="38.25" x14ac:dyDescent="0.25">
      <c r="A38" s="29">
        <v>42271</v>
      </c>
      <c r="B38" s="83" t="s">
        <v>60</v>
      </c>
      <c r="C38" s="72">
        <f>D38-(D38*20/100)</f>
        <v>1520</v>
      </c>
      <c r="D38" s="72">
        <v>1900</v>
      </c>
      <c r="E38" s="84" t="s">
        <v>12</v>
      </c>
      <c r="F38" s="85" t="s">
        <v>9</v>
      </c>
    </row>
    <row r="39" spans="1:6" ht="38.25" x14ac:dyDescent="0.25">
      <c r="A39" s="29">
        <v>45111</v>
      </c>
      <c r="B39" s="83" t="s">
        <v>61</v>
      </c>
      <c r="C39" s="72">
        <f>D39-(D39*20/100)</f>
        <v>23520</v>
      </c>
      <c r="D39" s="72">
        <v>29400</v>
      </c>
      <c r="E39" s="84" t="s">
        <v>12</v>
      </c>
      <c r="F39" s="85" t="s">
        <v>62</v>
      </c>
    </row>
    <row r="40" spans="1:6" ht="22.5" x14ac:dyDescent="0.25">
      <c r="A40" s="27">
        <v>4241</v>
      </c>
      <c r="B40" s="28" t="s">
        <v>42</v>
      </c>
      <c r="C40" s="72">
        <f t="shared" si="0"/>
        <v>800</v>
      </c>
      <c r="D40" s="72">
        <v>1000</v>
      </c>
      <c r="E40" s="73" t="s">
        <v>17</v>
      </c>
      <c r="F40" s="78" t="s">
        <v>9</v>
      </c>
    </row>
    <row r="41" spans="1:6" ht="15.75" x14ac:dyDescent="0.25">
      <c r="A41" s="29"/>
      <c r="B41" s="30" t="s">
        <v>43</v>
      </c>
      <c r="C41" s="26">
        <f t="shared" si="0"/>
        <v>25840</v>
      </c>
      <c r="D41" s="26">
        <f>SUM(D38:D40)</f>
        <v>32300</v>
      </c>
      <c r="E41" s="56"/>
      <c r="F41" s="62"/>
    </row>
    <row r="42" spans="1:6" ht="33.75" x14ac:dyDescent="0.25">
      <c r="A42" s="6">
        <v>32224</v>
      </c>
      <c r="B42" s="7" t="s">
        <v>44</v>
      </c>
      <c r="C42" s="8">
        <f>D42-(D42*20/100)</f>
        <v>4000</v>
      </c>
      <c r="D42" s="9">
        <v>5000</v>
      </c>
      <c r="E42" s="31" t="s">
        <v>12</v>
      </c>
      <c r="F42" s="63" t="s">
        <v>13</v>
      </c>
    </row>
    <row r="43" spans="1:6" ht="33.75" x14ac:dyDescent="0.25">
      <c r="A43" s="11">
        <v>32224</v>
      </c>
      <c r="B43" s="12" t="s">
        <v>45</v>
      </c>
      <c r="C43" s="8">
        <f t="shared" ref="C43:C49" si="1">D43-(D43*20/100)</f>
        <v>1600</v>
      </c>
      <c r="D43" s="14">
        <v>2000</v>
      </c>
      <c r="E43" s="32" t="s">
        <v>12</v>
      </c>
      <c r="F43" s="64" t="s">
        <v>46</v>
      </c>
    </row>
    <row r="44" spans="1:6" ht="33.75" x14ac:dyDescent="0.25">
      <c r="A44" s="11">
        <v>32224</v>
      </c>
      <c r="B44" s="12" t="s">
        <v>47</v>
      </c>
      <c r="C44" s="8">
        <f t="shared" si="1"/>
        <v>10400</v>
      </c>
      <c r="D44" s="14">
        <v>13000</v>
      </c>
      <c r="E44" s="32" t="s">
        <v>12</v>
      </c>
      <c r="F44" s="64" t="s">
        <v>13</v>
      </c>
    </row>
    <row r="45" spans="1:6" ht="33.75" x14ac:dyDescent="0.25">
      <c r="A45" s="11">
        <v>32224</v>
      </c>
      <c r="B45" s="12" t="s">
        <v>48</v>
      </c>
      <c r="C45" s="8">
        <f t="shared" si="1"/>
        <v>800</v>
      </c>
      <c r="D45" s="14">
        <v>1000</v>
      </c>
      <c r="E45" s="32" t="s">
        <v>12</v>
      </c>
      <c r="F45" s="64" t="s">
        <v>13</v>
      </c>
    </row>
    <row r="46" spans="1:6" ht="33.75" x14ac:dyDescent="0.25">
      <c r="A46" s="11">
        <v>32224</v>
      </c>
      <c r="B46" s="12" t="s">
        <v>49</v>
      </c>
      <c r="C46" s="8">
        <f t="shared" si="1"/>
        <v>10232.799999999999</v>
      </c>
      <c r="D46" s="14">
        <v>12791</v>
      </c>
      <c r="E46" s="32" t="s">
        <v>12</v>
      </c>
      <c r="F46" s="64" t="s">
        <v>13</v>
      </c>
    </row>
    <row r="47" spans="1:6" ht="47.25" x14ac:dyDescent="0.25">
      <c r="A47" s="33">
        <v>32224</v>
      </c>
      <c r="B47" s="34" t="s">
        <v>50</v>
      </c>
      <c r="C47" s="8">
        <f t="shared" si="1"/>
        <v>400</v>
      </c>
      <c r="D47" s="35">
        <v>500</v>
      </c>
      <c r="E47" s="36" t="s">
        <v>12</v>
      </c>
      <c r="F47" s="65" t="s">
        <v>13</v>
      </c>
    </row>
    <row r="48" spans="1:6" ht="33.75" x14ac:dyDescent="0.25">
      <c r="A48" s="37">
        <v>32224</v>
      </c>
      <c r="B48" s="20" t="s">
        <v>51</v>
      </c>
      <c r="C48" s="8">
        <f t="shared" si="1"/>
        <v>6400</v>
      </c>
      <c r="D48" s="35">
        <v>8000</v>
      </c>
      <c r="E48" s="36" t="s">
        <v>12</v>
      </c>
      <c r="F48" s="65" t="s">
        <v>13</v>
      </c>
    </row>
    <row r="49" spans="1:6" ht="15.75" x14ac:dyDescent="0.25">
      <c r="A49" s="38"/>
      <c r="B49" s="25" t="s">
        <v>52</v>
      </c>
      <c r="C49" s="39">
        <f t="shared" si="1"/>
        <v>33832.800000000003</v>
      </c>
      <c r="D49" s="26">
        <f>SUM(D42:D48)</f>
        <v>42291</v>
      </c>
      <c r="E49" s="56"/>
      <c r="F49" s="62"/>
    </row>
    <row r="50" spans="1:6" ht="15.75" thickBot="1" x14ac:dyDescent="0.3">
      <c r="A50" s="40"/>
      <c r="B50" s="41" t="s">
        <v>53</v>
      </c>
      <c r="C50" s="79">
        <f>D50-(D50*20/100)</f>
        <v>269001.59999999998</v>
      </c>
      <c r="D50" s="42">
        <f>SUM(D37+D41+D49)</f>
        <v>336252</v>
      </c>
      <c r="E50" s="42">
        <f>SUM(E37+E41+E49)</f>
        <v>0</v>
      </c>
      <c r="F50" s="66">
        <f>SUM(F37+F41+F49)</f>
        <v>0</v>
      </c>
    </row>
    <row r="51" spans="1:6" ht="15.75" x14ac:dyDescent="0.25">
      <c r="A51" s="43"/>
      <c r="B51" s="43"/>
      <c r="C51" s="44"/>
      <c r="D51" s="45"/>
      <c r="E51" s="45"/>
      <c r="F51" s="71"/>
    </row>
    <row r="52" spans="1:6" ht="15.75" x14ac:dyDescent="0.25">
      <c r="A52" s="46"/>
      <c r="B52" s="47"/>
      <c r="C52" s="48"/>
      <c r="D52" s="49"/>
      <c r="E52" s="50"/>
      <c r="F52" s="69"/>
    </row>
    <row r="53" spans="1:6" ht="15.75" x14ac:dyDescent="0.25">
      <c r="A53" s="51"/>
      <c r="B53" s="52"/>
      <c r="C53" s="52"/>
      <c r="D53" s="52"/>
      <c r="E53" s="53"/>
      <c r="F53" s="67"/>
    </row>
    <row r="54" spans="1:6" ht="15.75" x14ac:dyDescent="0.25">
      <c r="A54" s="51"/>
      <c r="B54" s="52"/>
      <c r="C54" s="52"/>
      <c r="D54" s="52"/>
      <c r="E54" s="54"/>
      <c r="F54" s="67"/>
    </row>
    <row r="55" spans="1:6" ht="15.75" x14ac:dyDescent="0.25">
      <c r="A55" s="51"/>
      <c r="B55" s="52"/>
      <c r="C55" s="52"/>
      <c r="D55" s="52"/>
      <c r="E55" s="68"/>
      <c r="F55" s="69"/>
    </row>
    <row r="56" spans="1:6" ht="15.75" x14ac:dyDescent="0.25">
      <c r="A56" s="46"/>
      <c r="B56" s="47"/>
      <c r="C56" s="48"/>
      <c r="D56" s="49"/>
      <c r="E56" s="50"/>
      <c r="F56" s="69"/>
    </row>
    <row r="57" spans="1:6" x14ac:dyDescent="0.25">
      <c r="E57" s="70"/>
      <c r="F57" s="70"/>
    </row>
    <row r="58" spans="1:6" x14ac:dyDescent="0.25">
      <c r="E58" s="70"/>
      <c r="F58" s="70"/>
    </row>
    <row r="59" spans="1:6" x14ac:dyDescent="0.25">
      <c r="E59" s="70"/>
      <c r="F59" s="70"/>
    </row>
    <row r="60" spans="1:6" x14ac:dyDescent="0.25">
      <c r="E60" s="70"/>
      <c r="F60" s="70"/>
    </row>
    <row r="61" spans="1:6" x14ac:dyDescent="0.25">
      <c r="E61" s="70"/>
      <c r="F61" s="70"/>
    </row>
    <row r="62" spans="1:6" x14ac:dyDescent="0.25">
      <c r="E62" s="70"/>
      <c r="F62" s="70"/>
    </row>
    <row r="63" spans="1:6" x14ac:dyDescent="0.25">
      <c r="E63" s="70"/>
      <c r="F63" s="70"/>
    </row>
    <row r="64" spans="1:6" x14ac:dyDescent="0.25">
      <c r="E64" s="70"/>
      <c r="F64" s="70"/>
    </row>
    <row r="65" spans="5:6" x14ac:dyDescent="0.25">
      <c r="E65" s="70"/>
      <c r="F65" s="70"/>
    </row>
    <row r="66" spans="5:6" x14ac:dyDescent="0.25">
      <c r="E66" s="70"/>
      <c r="F66" s="70"/>
    </row>
    <row r="67" spans="5:6" x14ac:dyDescent="0.25">
      <c r="E67" s="70"/>
      <c r="F67" s="70"/>
    </row>
    <row r="68" spans="5:6" x14ac:dyDescent="0.25">
      <c r="E68" s="70"/>
      <c r="F68" s="70"/>
    </row>
    <row r="69" spans="5:6" x14ac:dyDescent="0.25">
      <c r="E69" s="70"/>
      <c r="F69" s="70"/>
    </row>
    <row r="70" spans="5:6" x14ac:dyDescent="0.25">
      <c r="E70" s="70"/>
      <c r="F70" s="70"/>
    </row>
    <row r="71" spans="5:6" x14ac:dyDescent="0.25">
      <c r="E71" s="70"/>
      <c r="F71" s="70"/>
    </row>
    <row r="72" spans="5:6" x14ac:dyDescent="0.25">
      <c r="E72" s="70"/>
      <c r="F72" s="70"/>
    </row>
    <row r="73" spans="5:6" x14ac:dyDescent="0.25">
      <c r="E73" s="70"/>
      <c r="F73" s="70"/>
    </row>
    <row r="74" spans="5:6" x14ac:dyDescent="0.25">
      <c r="E74" s="70"/>
      <c r="F74" s="70"/>
    </row>
    <row r="75" spans="5:6" x14ac:dyDescent="0.25">
      <c r="E75" s="70"/>
      <c r="F75" s="70"/>
    </row>
    <row r="76" spans="5:6" x14ac:dyDescent="0.25">
      <c r="E76" s="70"/>
      <c r="F76" s="70"/>
    </row>
    <row r="77" spans="5:6" x14ac:dyDescent="0.25">
      <c r="E77" s="70"/>
      <c r="F77" s="70"/>
    </row>
    <row r="78" spans="5:6" x14ac:dyDescent="0.25">
      <c r="E78" s="70"/>
      <c r="F78" s="70"/>
    </row>
    <row r="79" spans="5:6" x14ac:dyDescent="0.25">
      <c r="E79" s="70"/>
      <c r="F79" s="70"/>
    </row>
    <row r="80" spans="5:6" x14ac:dyDescent="0.25">
      <c r="E80" s="70"/>
      <c r="F80" s="70"/>
    </row>
    <row r="81" spans="5:6" x14ac:dyDescent="0.25">
      <c r="E81" s="70"/>
      <c r="F81" s="70"/>
    </row>
    <row r="82" spans="5:6" x14ac:dyDescent="0.25">
      <c r="E82" s="70"/>
      <c r="F82" s="70"/>
    </row>
  </sheetData>
  <mergeCells count="3">
    <mergeCell ref="B2:F2"/>
    <mergeCell ref="B3:F3"/>
    <mergeCell ref="C5:F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2023-11-14T09:29:47Z</dcterms:modified>
</cp:coreProperties>
</file>