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172"/>
  </bookViews>
  <sheets>
    <sheet name="List1" sheetId="1" r:id="rId1"/>
    <sheet name="List2" sheetId="2" r:id="rId2"/>
    <sheet name="List3" sheetId="3" r:id="rId3"/>
  </sheets>
  <definedNames>
    <definedName name="_xlnm.Print_Area" localSheetId="0">List1!$A:$J</definedName>
  </definedNames>
  <calcPr calcId="145621" iterateDelta="1E-4"/>
</workbook>
</file>

<file path=xl/calcChain.xml><?xml version="1.0" encoding="utf-8"?>
<calcChain xmlns="http://schemas.openxmlformats.org/spreadsheetml/2006/main">
  <c r="G32" i="1" l="1"/>
  <c r="G13" i="1" l="1"/>
  <c r="E62" i="1" l="1"/>
  <c r="F62" i="1"/>
  <c r="G55" i="1"/>
  <c r="G56" i="1"/>
  <c r="G57" i="1"/>
  <c r="G58" i="1"/>
  <c r="G59" i="1"/>
  <c r="G53" i="1"/>
  <c r="D60" i="1"/>
  <c r="H60" i="1"/>
  <c r="C57" i="1"/>
  <c r="G60" i="1" l="1"/>
  <c r="H51" i="1"/>
  <c r="G47" i="1" l="1"/>
  <c r="G45" i="1"/>
  <c r="H42" i="1"/>
  <c r="H62" i="1" s="1"/>
  <c r="G41" i="1"/>
  <c r="G40" i="1"/>
  <c r="G39" i="1"/>
  <c r="G38" i="1"/>
  <c r="G35" i="1"/>
  <c r="G31" i="1"/>
  <c r="C56" i="1" l="1"/>
  <c r="D51" i="1"/>
  <c r="C51" i="1" s="1"/>
  <c r="C46" i="1"/>
  <c r="C48" i="1"/>
  <c r="C49" i="1"/>
  <c r="C44" i="1"/>
  <c r="C60" i="1"/>
  <c r="G49" i="1"/>
  <c r="D42" i="1"/>
  <c r="C42" i="1" s="1"/>
  <c r="C40" i="1"/>
  <c r="D62" i="1" l="1"/>
  <c r="C62" i="1" s="1"/>
  <c r="C59" i="1"/>
  <c r="C58" i="1"/>
  <c r="C55" i="1"/>
  <c r="G50" i="1"/>
  <c r="G48" i="1"/>
  <c r="G46" i="1"/>
  <c r="G44" i="1"/>
  <c r="C41" i="1"/>
  <c r="C39" i="1"/>
  <c r="G37" i="1"/>
  <c r="C37" i="1"/>
  <c r="G36" i="1"/>
  <c r="C36" i="1"/>
  <c r="G34" i="1"/>
  <c r="C34" i="1"/>
  <c r="G33" i="1"/>
  <c r="C33" i="1"/>
  <c r="C31" i="1"/>
  <c r="G30" i="1"/>
  <c r="C30" i="1"/>
  <c r="G29" i="1"/>
  <c r="C29" i="1"/>
  <c r="G28" i="1"/>
  <c r="C28" i="1"/>
  <c r="G27" i="1"/>
  <c r="C27" i="1"/>
  <c r="G26" i="1"/>
  <c r="C26" i="1"/>
  <c r="G25" i="1"/>
  <c r="C25" i="1"/>
  <c r="G24" i="1"/>
  <c r="C24" i="1"/>
  <c r="G23" i="1"/>
  <c r="C23" i="1"/>
  <c r="G22" i="1"/>
  <c r="C22" i="1"/>
  <c r="G21" i="1"/>
  <c r="C21" i="1"/>
  <c r="G20" i="1"/>
  <c r="C20" i="1"/>
  <c r="G19" i="1"/>
  <c r="C19" i="1"/>
  <c r="G18" i="1"/>
  <c r="C18" i="1"/>
  <c r="G17" i="1"/>
  <c r="C17" i="1"/>
  <c r="G16" i="1"/>
  <c r="C16" i="1"/>
  <c r="G15" i="1"/>
  <c r="C15" i="1"/>
  <c r="G14" i="1"/>
  <c r="C14" i="1"/>
  <c r="C13" i="1"/>
  <c r="G12" i="1"/>
  <c r="C12" i="1"/>
  <c r="G11" i="1"/>
  <c r="C11" i="1"/>
  <c r="G10" i="1"/>
  <c r="C10" i="1"/>
  <c r="G9" i="1"/>
  <c r="C9" i="1"/>
  <c r="G8" i="1"/>
  <c r="C8" i="1"/>
  <c r="C7" i="1"/>
  <c r="G51" i="1" l="1"/>
  <c r="G42" i="1"/>
  <c r="G62" i="1" l="1"/>
</calcChain>
</file>

<file path=xl/sharedStrings.xml><?xml version="1.0" encoding="utf-8"?>
<sst xmlns="http://schemas.openxmlformats.org/spreadsheetml/2006/main" count="260" uniqueCount="80">
  <si>
    <t>PLAN JEDNOSTAVNE NABAVE ZA 2018.g. (Izmjena i dopuna br.1)</t>
  </si>
  <si>
    <t>Plan nabave</t>
  </si>
  <si>
    <t>Izmjena plana nabave</t>
  </si>
  <si>
    <t>Računski plan</t>
  </si>
  <si>
    <t>Predmet nabave</t>
  </si>
  <si>
    <t>Procijenjena vrijednost (iznos bez PDV-a)</t>
  </si>
  <si>
    <t>Planirana sredstva (iznos sa PDV-om)</t>
  </si>
  <si>
    <t>Vrsta postupka</t>
  </si>
  <si>
    <t>Ugovor ili narudžbenica</t>
  </si>
  <si>
    <t>REDOVNA AKTIVNOST ŠKOLE - Osnovno obrazovanje djece i mladih</t>
  </si>
  <si>
    <t>po ponudi</t>
  </si>
  <si>
    <t>narudžbenica</t>
  </si>
  <si>
    <t>Stručno usavršavanje zaposlenika</t>
  </si>
  <si>
    <t xml:space="preserve">Uredski materijal </t>
  </si>
  <si>
    <t>ograničeno prikupljanje ponuda</t>
  </si>
  <si>
    <t>ugovor</t>
  </si>
  <si>
    <t>Stručna literatura</t>
  </si>
  <si>
    <t xml:space="preserve">Materijal i sredstva za čišćenje i održavanje </t>
  </si>
  <si>
    <t>Materijal za higijenske potrebe i njegu</t>
  </si>
  <si>
    <t>izravno ugovaranje</t>
  </si>
  <si>
    <t>Ostali materijal za potrebe redovnog poslovanja</t>
  </si>
  <si>
    <t xml:space="preserve">El.energija </t>
  </si>
  <si>
    <t>Plin</t>
  </si>
  <si>
    <t>Motorni benzin i dizel gorivo</t>
  </si>
  <si>
    <t xml:space="preserve">Sitan inventar </t>
  </si>
  <si>
    <t>Službena, radna i zaštitna odjeća i obuća</t>
  </si>
  <si>
    <t>Usluge telefona, telefaksa</t>
  </si>
  <si>
    <t>Usluge interneta</t>
  </si>
  <si>
    <t>Poštarina, pisma, tiskanice</t>
  </si>
  <si>
    <t>Usluge tek.i invest.održ.građev.objekata</t>
  </si>
  <si>
    <t>ugovor/narudžbenica</t>
  </si>
  <si>
    <t>Usluge tek.i invest.održ.postr.i opreme</t>
  </si>
  <si>
    <t xml:space="preserve">Usluge promidžbe i informiranja </t>
  </si>
  <si>
    <t>Opskrba vodom</t>
  </si>
  <si>
    <t>Iznošenje i odvoz smeća</t>
  </si>
  <si>
    <t>Deratizacija i dezinsekcija</t>
  </si>
  <si>
    <t>Dim.i ekološke usluge</t>
  </si>
  <si>
    <t>Ostale najamnine i zakupnine</t>
  </si>
  <si>
    <t>Usluge ažuriranja računalnih baza</t>
  </si>
  <si>
    <t>Ostale nespomenute usluge</t>
  </si>
  <si>
    <t>Premije osiguranja</t>
  </si>
  <si>
    <t>Reprezentacija</t>
  </si>
  <si>
    <t>Članarine</t>
  </si>
  <si>
    <t>Pristojbe i naknade</t>
  </si>
  <si>
    <t>Ostali nespomenuti rashodi poslovanja</t>
  </si>
  <si>
    <t>Bankarske usluge i usluge platnog prometa</t>
  </si>
  <si>
    <t>KAPITALNI PROJEKT - Nabava opreme u osnovnom školstvu</t>
  </si>
  <si>
    <t>Uredski namještaj</t>
  </si>
  <si>
    <t>Uređaji</t>
  </si>
  <si>
    <t>Oprema</t>
  </si>
  <si>
    <t>REDOVNA AKTIVNOST ŠKOLE - Prehrana učenika</t>
  </si>
  <si>
    <t xml:space="preserve">ugovor   </t>
  </si>
  <si>
    <t>Namirnice za školsku kuhinju - Voće,  povrće</t>
  </si>
  <si>
    <t>Namirnice za školsku kuhinju - Napitci (tekući i prašak za napitak)</t>
  </si>
  <si>
    <t>Namirnice za školsku kuhinju - Ostali prehrambeni proizvodi</t>
  </si>
  <si>
    <t>_____________________________</t>
  </si>
  <si>
    <t xml:space="preserve">   ____________________________</t>
  </si>
  <si>
    <t xml:space="preserve">             Ravnatelj:</t>
  </si>
  <si>
    <t>Josip Prološčić, dipl.teolog</t>
  </si>
  <si>
    <t>Predsjednik Školskog odbora</t>
  </si>
  <si>
    <t>Službena putovanja-dio</t>
  </si>
  <si>
    <t xml:space="preserve">Mater.i dijelovi za tekuće i investic. održavanje </t>
  </si>
  <si>
    <t>Ostale komun.usluge-slivne vode</t>
  </si>
  <si>
    <t>Zdravstvene i veterinarske usluge</t>
  </si>
  <si>
    <t>Naknade iz proračuna u naravi</t>
  </si>
  <si>
    <t>UKUPNO</t>
  </si>
  <si>
    <t>Knjige u knjižnicama</t>
  </si>
  <si>
    <t>Dodatna ulaganja na građevinskim objektima</t>
  </si>
  <si>
    <t>Namirnice za školsku kuhinju - Kruh i pekarski proizvodi</t>
  </si>
  <si>
    <t>Namirnice za školsku kuhinju - Mlijeko i mliječni proizvodi</t>
  </si>
  <si>
    <t>Namirnice za školsku kuhinju - Meso i mesni proizvodi</t>
  </si>
  <si>
    <t>Namirnice za školsku kuhinju - namazi</t>
  </si>
  <si>
    <t>UKUPNO  I</t>
  </si>
  <si>
    <t>UKUPNO II</t>
  </si>
  <si>
    <t>UKUPNO III</t>
  </si>
  <si>
    <t>javna nabava</t>
  </si>
  <si>
    <t>ugo</t>
  </si>
  <si>
    <t>Računala i računalna oprema</t>
  </si>
  <si>
    <t>Sportska i glazbena oprema</t>
  </si>
  <si>
    <t>Usluge vještaćenja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</si>
</sst>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Arial"/>
    </font>
    <font>
      <sz val="12"/>
      <name val="Times New Roman"/>
      <family val="1"/>
    </font>
    <font>
      <sz val="10"/>
      <color indexed="10"/>
      <name val="Arial"/>
    </font>
    <font>
      <b/>
      <sz val="10"/>
      <name val="Times New Roman"/>
      <family val="1"/>
      <charset val="238"/>
    </font>
    <font>
      <b/>
      <sz val="10"/>
      <name val="Times New Roman"/>
      <family val="1"/>
    </font>
    <font>
      <b/>
      <i/>
      <sz val="10"/>
      <name val="Times New Roman"/>
      <family val="1"/>
      <charset val="238"/>
    </font>
    <font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22"/>
      </bottom>
      <diagonal/>
    </border>
    <border>
      <left style="medium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2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medium">
        <color indexed="64"/>
      </right>
      <top/>
      <bottom style="hair">
        <color indexed="22"/>
      </bottom>
      <diagonal/>
    </border>
    <border>
      <left style="medium">
        <color indexed="64"/>
      </left>
      <right style="thin">
        <color indexed="64"/>
      </right>
      <top style="hair">
        <color indexed="22"/>
      </top>
      <bottom/>
      <diagonal/>
    </border>
    <border>
      <left style="thin">
        <color indexed="64"/>
      </left>
      <right/>
      <top style="hair">
        <color indexed="22"/>
      </top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/>
      <diagonal/>
    </border>
    <border>
      <left style="thin">
        <color indexed="64"/>
      </left>
      <right style="medium">
        <color indexed="64"/>
      </right>
      <top style="hair">
        <color indexed="22"/>
      </top>
      <bottom/>
      <diagonal/>
    </border>
    <border>
      <left style="medium">
        <color indexed="64"/>
      </left>
      <right style="thin">
        <color indexed="64"/>
      </right>
      <top style="hair">
        <color indexed="22"/>
      </top>
      <bottom style="medium">
        <color indexed="64"/>
      </bottom>
      <diagonal/>
    </border>
    <border>
      <left style="thin">
        <color indexed="64"/>
      </left>
      <right/>
      <top style="hair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22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3" fontId="3" fillId="0" borderId="0" xfId="0" applyNumberFormat="1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/>
    <xf numFmtId="3" fontId="12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3" fillId="0" borderId="0" xfId="0" applyNumberFormat="1" applyFont="1"/>
    <xf numFmtId="3" fontId="13" fillId="0" borderId="0" xfId="0" applyNumberFormat="1" applyFont="1" applyBorder="1"/>
    <xf numFmtId="0" fontId="13" fillId="0" borderId="0" xfId="0" applyNumberFormat="1" applyFont="1" applyAlignment="1">
      <alignment horizontal="center"/>
    </xf>
    <xf numFmtId="0" fontId="13" fillId="0" borderId="0" xfId="0" applyNumberFormat="1" applyFont="1"/>
    <xf numFmtId="0" fontId="8" fillId="0" borderId="0" xfId="0" applyNumberFormat="1" applyFont="1" applyAlignment="1">
      <alignment horizontal="center"/>
    </xf>
    <xf numFmtId="0" fontId="8" fillId="0" borderId="0" xfId="0" applyNumberFormat="1" applyFont="1"/>
    <xf numFmtId="3" fontId="3" fillId="0" borderId="0" xfId="0" applyNumberFormat="1" applyFont="1" applyBorder="1"/>
    <xf numFmtId="0" fontId="8" fillId="0" borderId="0" xfId="0" applyNumberFormat="1" applyFont="1" applyAlignment="1">
      <alignment horizontal="left"/>
    </xf>
    <xf numFmtId="3" fontId="8" fillId="0" borderId="0" xfId="0" applyNumberFormat="1" applyFont="1" applyBorder="1"/>
    <xf numFmtId="3" fontId="14" fillId="0" borderId="0" xfId="0" applyNumberFormat="1" applyFont="1" applyBorder="1"/>
    <xf numFmtId="0" fontId="15" fillId="0" borderId="0" xfId="0" applyNumberFormat="1" applyFont="1"/>
    <xf numFmtId="0" fontId="8" fillId="0" borderId="12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center" wrapText="1"/>
    </xf>
    <xf numFmtId="4" fontId="10" fillId="0" borderId="22" xfId="0" applyNumberFormat="1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4" fontId="10" fillId="0" borderId="29" xfId="0" applyNumberFormat="1" applyFont="1" applyBorder="1" applyAlignment="1">
      <alignment horizontal="center" vertical="center" wrapText="1"/>
    </xf>
    <xf numFmtId="4" fontId="8" fillId="0" borderId="29" xfId="0" applyNumberFormat="1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4" fontId="8" fillId="0" borderId="33" xfId="0" applyNumberFormat="1" applyFont="1" applyBorder="1" applyAlignment="1">
      <alignment horizontal="center" vertical="center" wrapText="1"/>
    </xf>
    <xf numFmtId="4" fontId="8" fillId="0" borderId="32" xfId="0" applyNumberFormat="1" applyFont="1" applyBorder="1" applyAlignment="1">
      <alignment horizontal="center" vertical="center" wrapText="1"/>
    </xf>
    <xf numFmtId="4" fontId="10" fillId="0" borderId="32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10" fillId="0" borderId="35" xfId="0" applyNumberFormat="1" applyFont="1" applyBorder="1" applyAlignment="1">
      <alignment horizontal="center" vertical="center" wrapText="1"/>
    </xf>
    <xf numFmtId="0" fontId="10" fillId="0" borderId="36" xfId="0" applyNumberFormat="1" applyFont="1" applyBorder="1" applyAlignment="1">
      <alignment horizontal="center" vertical="center" wrapText="1"/>
    </xf>
    <xf numFmtId="164" fontId="8" fillId="0" borderId="37" xfId="0" applyNumberFormat="1" applyFont="1" applyBorder="1" applyAlignment="1">
      <alignment horizontal="center" vertical="center" wrapText="1"/>
    </xf>
    <xf numFmtId="3" fontId="8" fillId="0" borderId="38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0" fontId="10" fillId="0" borderId="39" xfId="0" applyNumberFormat="1" applyFont="1" applyBorder="1" applyAlignment="1">
      <alignment horizontal="center" vertical="center" wrapText="1"/>
    </xf>
    <xf numFmtId="0" fontId="8" fillId="0" borderId="39" xfId="0" applyNumberFormat="1" applyFont="1" applyBorder="1" applyAlignment="1">
      <alignment horizontal="center" vertical="center" wrapText="1"/>
    </xf>
    <xf numFmtId="0" fontId="10" fillId="0" borderId="41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center" vertical="center" wrapText="1"/>
    </xf>
    <xf numFmtId="4" fontId="11" fillId="0" borderId="32" xfId="0" applyNumberFormat="1" applyFont="1" applyBorder="1" applyAlignment="1">
      <alignment horizontal="center" vertical="center" wrapText="1"/>
    </xf>
    <xf numFmtId="3" fontId="11" fillId="0" borderId="32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16" fillId="0" borderId="40" xfId="0" applyNumberFormat="1" applyFont="1" applyBorder="1" applyAlignment="1">
      <alignment horizontal="center" vertical="center" wrapText="1"/>
    </xf>
    <xf numFmtId="4" fontId="11" fillId="0" borderId="29" xfId="0" applyNumberFormat="1" applyFont="1" applyBorder="1" applyAlignment="1">
      <alignment horizontal="center" vertical="center" wrapText="1"/>
    </xf>
    <xf numFmtId="3" fontId="11" fillId="0" borderId="29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center" vertical="center" wrapText="1"/>
    </xf>
    <xf numFmtId="0" fontId="17" fillId="0" borderId="29" xfId="0" applyNumberFormat="1" applyFont="1" applyBorder="1" applyAlignment="1">
      <alignment horizontal="center" vertical="center" wrapText="1"/>
    </xf>
    <xf numFmtId="0" fontId="17" fillId="0" borderId="19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3" fontId="11" fillId="0" borderId="33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4" fontId="10" fillId="0" borderId="33" xfId="0" applyNumberFormat="1" applyFont="1" applyBorder="1" applyAlignment="1">
      <alignment horizontal="center" vertical="center" wrapText="1"/>
    </xf>
    <xf numFmtId="4" fontId="11" fillId="0" borderId="33" xfId="0" applyNumberFormat="1" applyFont="1" applyBorder="1" applyAlignment="1">
      <alignment horizontal="center" vertical="center" wrapText="1"/>
    </xf>
    <xf numFmtId="0" fontId="10" fillId="0" borderId="34" xfId="0" applyNumberFormat="1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7" fillId="0" borderId="14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topLeftCell="A46" workbookViewId="0">
      <selection activeCell="H50" sqref="H50"/>
    </sheetView>
  </sheetViews>
  <sheetFormatPr defaultRowHeight="14.4" x14ac:dyDescent="0.3"/>
  <cols>
    <col min="2" max="2" width="30.77734375" customWidth="1"/>
    <col min="3" max="4" width="11.77734375" customWidth="1"/>
    <col min="5" max="6" width="10.77734375" customWidth="1"/>
    <col min="7" max="8" width="11.77734375" customWidth="1"/>
    <col min="9" max="10" width="10.77734375" customWidth="1"/>
  </cols>
  <sheetData>
    <row r="1" spans="1:10" ht="17.399999999999999" x14ac:dyDescent="0.3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8" thickBot="1" x14ac:dyDescent="0.35">
      <c r="A2" s="1"/>
      <c r="B2" s="1"/>
      <c r="C2" s="1"/>
      <c r="D2" s="1"/>
      <c r="E2" s="1"/>
      <c r="F2" s="1"/>
      <c r="G2" s="2"/>
      <c r="H2" s="3"/>
      <c r="I2" s="3"/>
      <c r="J2" s="3"/>
    </row>
    <row r="3" spans="1:10" x14ac:dyDescent="0.3">
      <c r="A3" s="4"/>
      <c r="B3" s="5"/>
      <c r="C3" s="111" t="s">
        <v>1</v>
      </c>
      <c r="D3" s="111"/>
      <c r="E3" s="111"/>
      <c r="F3" s="111"/>
      <c r="G3" s="111" t="s">
        <v>2</v>
      </c>
      <c r="H3" s="111"/>
      <c r="I3" s="111"/>
      <c r="J3" s="112"/>
    </row>
    <row r="4" spans="1:10" ht="52.8" x14ac:dyDescent="0.3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5</v>
      </c>
      <c r="H4" s="8" t="s">
        <v>6</v>
      </c>
      <c r="I4" s="8" t="s">
        <v>7</v>
      </c>
      <c r="J4" s="9" t="s">
        <v>8</v>
      </c>
    </row>
    <row r="5" spans="1:10" ht="15" thickBot="1" x14ac:dyDescent="0.35">
      <c r="A5" s="113" t="s">
        <v>9</v>
      </c>
      <c r="B5" s="114"/>
      <c r="C5" s="114"/>
      <c r="D5" s="114"/>
      <c r="E5" s="114"/>
      <c r="F5" s="114"/>
      <c r="G5" s="114"/>
      <c r="H5" s="114"/>
      <c r="I5" s="114"/>
      <c r="J5" s="115"/>
    </row>
    <row r="6" spans="1:10" ht="15.6" x14ac:dyDescent="0.3">
      <c r="A6" s="24">
        <v>3211</v>
      </c>
      <c r="B6" s="79" t="s">
        <v>60</v>
      </c>
      <c r="C6" s="25">
        <v>8800</v>
      </c>
      <c r="D6" s="26">
        <v>11000</v>
      </c>
      <c r="E6" s="72" t="s">
        <v>10</v>
      </c>
      <c r="F6" s="73" t="s">
        <v>11</v>
      </c>
      <c r="G6" s="27">
        <v>7000</v>
      </c>
      <c r="H6" s="27">
        <v>7000</v>
      </c>
      <c r="I6" s="72" t="s">
        <v>10</v>
      </c>
      <c r="J6" s="77" t="s">
        <v>11</v>
      </c>
    </row>
    <row r="7" spans="1:10" ht="31.2" x14ac:dyDescent="0.3">
      <c r="A7" s="28">
        <v>3213</v>
      </c>
      <c r="B7" s="80" t="s">
        <v>12</v>
      </c>
      <c r="C7" s="29">
        <f>D7-(D7*20/100)</f>
        <v>1600</v>
      </c>
      <c r="D7" s="30">
        <v>2000</v>
      </c>
      <c r="E7" s="74" t="s">
        <v>10</v>
      </c>
      <c r="F7" s="31" t="s">
        <v>11</v>
      </c>
      <c r="G7" s="29">
        <v>600</v>
      </c>
      <c r="H7" s="29">
        <v>1100</v>
      </c>
      <c r="I7" s="74" t="s">
        <v>10</v>
      </c>
      <c r="J7" s="32" t="s">
        <v>11</v>
      </c>
    </row>
    <row r="8" spans="1:10" ht="36" x14ac:dyDescent="0.3">
      <c r="A8" s="28">
        <v>32211</v>
      </c>
      <c r="B8" s="80" t="s">
        <v>13</v>
      </c>
      <c r="C8" s="29">
        <f t="shared" ref="C8:C51" si="0">D8-(D8*20/100)</f>
        <v>17600</v>
      </c>
      <c r="D8" s="30">
        <v>22000</v>
      </c>
      <c r="E8" s="74" t="s">
        <v>14</v>
      </c>
      <c r="F8" s="31" t="s">
        <v>15</v>
      </c>
      <c r="G8" s="29">
        <f t="shared" ref="G8:G35" si="1">H8-(H8*20/100)</f>
        <v>16800</v>
      </c>
      <c r="H8" s="29">
        <v>21000</v>
      </c>
      <c r="I8" s="74" t="s">
        <v>14</v>
      </c>
      <c r="J8" s="32" t="s">
        <v>15</v>
      </c>
    </row>
    <row r="9" spans="1:10" ht="15.6" x14ac:dyDescent="0.3">
      <c r="A9" s="28">
        <v>32212</v>
      </c>
      <c r="B9" s="80" t="s">
        <v>16</v>
      </c>
      <c r="C9" s="29">
        <f t="shared" si="0"/>
        <v>2400</v>
      </c>
      <c r="D9" s="30">
        <v>3000</v>
      </c>
      <c r="E9" s="74" t="s">
        <v>10</v>
      </c>
      <c r="F9" s="31" t="s">
        <v>11</v>
      </c>
      <c r="G9" s="29">
        <f t="shared" si="1"/>
        <v>1600</v>
      </c>
      <c r="H9" s="29">
        <v>2000</v>
      </c>
      <c r="I9" s="74" t="s">
        <v>10</v>
      </c>
      <c r="J9" s="32" t="s">
        <v>11</v>
      </c>
    </row>
    <row r="10" spans="1:10" ht="36" x14ac:dyDescent="0.3">
      <c r="A10" s="28">
        <v>32214</v>
      </c>
      <c r="B10" s="80" t="s">
        <v>17</v>
      </c>
      <c r="C10" s="29">
        <f t="shared" si="0"/>
        <v>18400</v>
      </c>
      <c r="D10" s="30">
        <v>23000</v>
      </c>
      <c r="E10" s="74" t="s">
        <v>14</v>
      </c>
      <c r="F10" s="31" t="s">
        <v>15</v>
      </c>
      <c r="G10" s="29">
        <f t="shared" si="1"/>
        <v>12800</v>
      </c>
      <c r="H10" s="29">
        <v>16000</v>
      </c>
      <c r="I10" s="74" t="s">
        <v>14</v>
      </c>
      <c r="J10" s="32" t="s">
        <v>15</v>
      </c>
    </row>
    <row r="11" spans="1:10" ht="31.2" x14ac:dyDescent="0.3">
      <c r="A11" s="28">
        <v>32216</v>
      </c>
      <c r="B11" s="80" t="s">
        <v>18</v>
      </c>
      <c r="C11" s="29">
        <f t="shared" si="0"/>
        <v>400</v>
      </c>
      <c r="D11" s="30">
        <v>500</v>
      </c>
      <c r="E11" s="74" t="s">
        <v>19</v>
      </c>
      <c r="F11" s="31" t="s">
        <v>11</v>
      </c>
      <c r="G11" s="29">
        <f t="shared" si="1"/>
        <v>400</v>
      </c>
      <c r="H11" s="29">
        <v>500</v>
      </c>
      <c r="I11" s="74" t="s">
        <v>19</v>
      </c>
      <c r="J11" s="32" t="s">
        <v>11</v>
      </c>
    </row>
    <row r="12" spans="1:10" ht="36" x14ac:dyDescent="0.3">
      <c r="A12" s="28">
        <v>32219</v>
      </c>
      <c r="B12" s="80" t="s">
        <v>20</v>
      </c>
      <c r="C12" s="29">
        <f t="shared" si="0"/>
        <v>5600</v>
      </c>
      <c r="D12" s="30">
        <v>7000</v>
      </c>
      <c r="E12" s="74" t="s">
        <v>14</v>
      </c>
      <c r="F12" s="31" t="s">
        <v>11</v>
      </c>
      <c r="G12" s="29">
        <f t="shared" si="1"/>
        <v>4000</v>
      </c>
      <c r="H12" s="29">
        <v>5000</v>
      </c>
      <c r="I12" s="74" t="s">
        <v>14</v>
      </c>
      <c r="J12" s="32" t="s">
        <v>11</v>
      </c>
    </row>
    <row r="13" spans="1:10" ht="15.6" x14ac:dyDescent="0.3">
      <c r="A13" s="28">
        <v>32231</v>
      </c>
      <c r="B13" s="80" t="s">
        <v>21</v>
      </c>
      <c r="C13" s="29">
        <f t="shared" si="0"/>
        <v>40000</v>
      </c>
      <c r="D13" s="30">
        <v>50000</v>
      </c>
      <c r="E13" s="74" t="s">
        <v>10</v>
      </c>
      <c r="F13" s="31" t="s">
        <v>15</v>
      </c>
      <c r="G13" s="29">
        <f t="shared" si="1"/>
        <v>40000</v>
      </c>
      <c r="H13" s="29">
        <v>50000</v>
      </c>
      <c r="I13" s="74" t="s">
        <v>10</v>
      </c>
      <c r="J13" s="32" t="s">
        <v>15</v>
      </c>
    </row>
    <row r="14" spans="1:10" ht="15.6" x14ac:dyDescent="0.3">
      <c r="A14" s="28">
        <v>32233</v>
      </c>
      <c r="B14" s="80" t="s">
        <v>22</v>
      </c>
      <c r="C14" s="29">
        <f t="shared" si="0"/>
        <v>80000</v>
      </c>
      <c r="D14" s="30">
        <v>100000</v>
      </c>
      <c r="E14" s="74" t="s">
        <v>10</v>
      </c>
      <c r="F14" s="31" t="s">
        <v>15</v>
      </c>
      <c r="G14" s="29">
        <f t="shared" si="1"/>
        <v>64000</v>
      </c>
      <c r="H14" s="29">
        <v>80000</v>
      </c>
      <c r="I14" s="74" t="s">
        <v>10</v>
      </c>
      <c r="J14" s="32" t="s">
        <v>15</v>
      </c>
    </row>
    <row r="15" spans="1:10" ht="24" x14ac:dyDescent="0.3">
      <c r="A15" s="28">
        <v>32234</v>
      </c>
      <c r="B15" s="80" t="s">
        <v>23</v>
      </c>
      <c r="C15" s="29">
        <f t="shared" si="0"/>
        <v>4800</v>
      </c>
      <c r="D15" s="30">
        <v>6000</v>
      </c>
      <c r="E15" s="74" t="s">
        <v>19</v>
      </c>
      <c r="F15" s="31" t="s">
        <v>11</v>
      </c>
      <c r="G15" s="29">
        <f t="shared" si="1"/>
        <v>5200</v>
      </c>
      <c r="H15" s="29">
        <v>6500</v>
      </c>
      <c r="I15" s="74" t="s">
        <v>19</v>
      </c>
      <c r="J15" s="32" t="s">
        <v>11</v>
      </c>
    </row>
    <row r="16" spans="1:10" ht="31.2" x14ac:dyDescent="0.3">
      <c r="A16" s="28">
        <v>3224</v>
      </c>
      <c r="B16" s="80" t="s">
        <v>61</v>
      </c>
      <c r="C16" s="29">
        <f t="shared" si="0"/>
        <v>17760</v>
      </c>
      <c r="D16" s="30">
        <v>22200</v>
      </c>
      <c r="E16" s="74" t="s">
        <v>19</v>
      </c>
      <c r="F16" s="31" t="s">
        <v>11</v>
      </c>
      <c r="G16" s="29">
        <f t="shared" si="1"/>
        <v>12000</v>
      </c>
      <c r="H16" s="29">
        <v>15000</v>
      </c>
      <c r="I16" s="74" t="s">
        <v>19</v>
      </c>
      <c r="J16" s="32" t="s">
        <v>11</v>
      </c>
    </row>
    <row r="17" spans="1:10" ht="15.6" x14ac:dyDescent="0.3">
      <c r="A17" s="28">
        <v>32251</v>
      </c>
      <c r="B17" s="80" t="s">
        <v>24</v>
      </c>
      <c r="C17" s="29">
        <f t="shared" si="0"/>
        <v>1600</v>
      </c>
      <c r="D17" s="30">
        <v>2000</v>
      </c>
      <c r="E17" s="74" t="s">
        <v>10</v>
      </c>
      <c r="F17" s="31" t="s">
        <v>11</v>
      </c>
      <c r="G17" s="29">
        <f t="shared" si="1"/>
        <v>400</v>
      </c>
      <c r="H17" s="29">
        <v>500</v>
      </c>
      <c r="I17" s="74" t="s">
        <v>10</v>
      </c>
      <c r="J17" s="32" t="s">
        <v>11</v>
      </c>
    </row>
    <row r="18" spans="1:10" ht="31.2" x14ac:dyDescent="0.3">
      <c r="A18" s="28">
        <v>32271</v>
      </c>
      <c r="B18" s="80" t="s">
        <v>25</v>
      </c>
      <c r="C18" s="29">
        <f t="shared" si="0"/>
        <v>2400</v>
      </c>
      <c r="D18" s="30">
        <v>3000</v>
      </c>
      <c r="E18" s="74" t="s">
        <v>19</v>
      </c>
      <c r="F18" s="31" t="s">
        <v>11</v>
      </c>
      <c r="G18" s="29">
        <f t="shared" si="1"/>
        <v>2400</v>
      </c>
      <c r="H18" s="29">
        <v>3000</v>
      </c>
      <c r="I18" s="74" t="s">
        <v>19</v>
      </c>
      <c r="J18" s="32" t="s">
        <v>11</v>
      </c>
    </row>
    <row r="19" spans="1:10" ht="15.6" x14ac:dyDescent="0.3">
      <c r="A19" s="28">
        <v>32311</v>
      </c>
      <c r="B19" s="80" t="s">
        <v>26</v>
      </c>
      <c r="C19" s="29">
        <f t="shared" si="0"/>
        <v>12000</v>
      </c>
      <c r="D19" s="30">
        <v>15000</v>
      </c>
      <c r="E19" s="74" t="s">
        <v>10</v>
      </c>
      <c r="F19" s="31" t="s">
        <v>15</v>
      </c>
      <c r="G19" s="29">
        <f t="shared" si="1"/>
        <v>11894.4</v>
      </c>
      <c r="H19" s="29">
        <v>14868</v>
      </c>
      <c r="I19" s="74" t="s">
        <v>10</v>
      </c>
      <c r="J19" s="32" t="s">
        <v>15</v>
      </c>
    </row>
    <row r="20" spans="1:10" ht="15.6" x14ac:dyDescent="0.3">
      <c r="A20" s="28">
        <v>32312</v>
      </c>
      <c r="B20" s="80" t="s">
        <v>27</v>
      </c>
      <c r="C20" s="29">
        <f t="shared" si="0"/>
        <v>800</v>
      </c>
      <c r="D20" s="30">
        <v>1000</v>
      </c>
      <c r="E20" s="74" t="s">
        <v>10</v>
      </c>
      <c r="F20" s="31" t="s">
        <v>15</v>
      </c>
      <c r="G20" s="29">
        <f t="shared" si="1"/>
        <v>800</v>
      </c>
      <c r="H20" s="29">
        <v>1000</v>
      </c>
      <c r="I20" s="74" t="s">
        <v>10</v>
      </c>
      <c r="J20" s="32" t="s">
        <v>15</v>
      </c>
    </row>
    <row r="21" spans="1:10" ht="24" x14ac:dyDescent="0.3">
      <c r="A21" s="28">
        <v>32313</v>
      </c>
      <c r="B21" s="80" t="s">
        <v>28</v>
      </c>
      <c r="C21" s="29">
        <f t="shared" si="0"/>
        <v>1600</v>
      </c>
      <c r="D21" s="30">
        <v>2000</v>
      </c>
      <c r="E21" s="74" t="s">
        <v>19</v>
      </c>
      <c r="F21" s="31" t="s">
        <v>15</v>
      </c>
      <c r="G21" s="29">
        <f t="shared" si="1"/>
        <v>2000</v>
      </c>
      <c r="H21" s="29">
        <v>2500</v>
      </c>
      <c r="I21" s="74" t="s">
        <v>19</v>
      </c>
      <c r="J21" s="32" t="s">
        <v>15</v>
      </c>
    </row>
    <row r="22" spans="1:10" ht="36" x14ac:dyDescent="0.3">
      <c r="A22" s="28">
        <v>32321</v>
      </c>
      <c r="B22" s="80" t="s">
        <v>29</v>
      </c>
      <c r="C22" s="29">
        <f t="shared" si="0"/>
        <v>16000</v>
      </c>
      <c r="D22" s="30">
        <v>20000</v>
      </c>
      <c r="E22" s="74" t="s">
        <v>14</v>
      </c>
      <c r="F22" s="31" t="s">
        <v>30</v>
      </c>
      <c r="G22" s="29">
        <f t="shared" si="1"/>
        <v>160000</v>
      </c>
      <c r="H22" s="29">
        <v>200000</v>
      </c>
      <c r="I22" s="74" t="s">
        <v>14</v>
      </c>
      <c r="J22" s="32" t="s">
        <v>30</v>
      </c>
    </row>
    <row r="23" spans="1:10" ht="36" x14ac:dyDescent="0.3">
      <c r="A23" s="28">
        <v>32322</v>
      </c>
      <c r="B23" s="80" t="s">
        <v>31</v>
      </c>
      <c r="C23" s="29">
        <f t="shared" si="0"/>
        <v>20000</v>
      </c>
      <c r="D23" s="30">
        <v>25000</v>
      </c>
      <c r="E23" s="74" t="s">
        <v>14</v>
      </c>
      <c r="F23" s="31" t="s">
        <v>30</v>
      </c>
      <c r="G23" s="29">
        <f t="shared" si="1"/>
        <v>12800</v>
      </c>
      <c r="H23" s="29">
        <v>16000</v>
      </c>
      <c r="I23" s="74" t="s">
        <v>14</v>
      </c>
      <c r="J23" s="32" t="s">
        <v>30</v>
      </c>
    </row>
    <row r="24" spans="1:10" ht="24" x14ac:dyDescent="0.3">
      <c r="A24" s="33">
        <v>3233</v>
      </c>
      <c r="B24" s="80" t="s">
        <v>32</v>
      </c>
      <c r="C24" s="34">
        <f t="shared" si="0"/>
        <v>800</v>
      </c>
      <c r="D24" s="35">
        <v>1000</v>
      </c>
      <c r="E24" s="74" t="s">
        <v>19</v>
      </c>
      <c r="F24" s="31" t="s">
        <v>11</v>
      </c>
      <c r="G24" s="29">
        <f t="shared" si="1"/>
        <v>3200</v>
      </c>
      <c r="H24" s="29">
        <v>4000</v>
      </c>
      <c r="I24" s="74" t="s">
        <v>19</v>
      </c>
      <c r="J24" s="32" t="s">
        <v>11</v>
      </c>
    </row>
    <row r="25" spans="1:10" ht="15.6" x14ac:dyDescent="0.3">
      <c r="A25" s="28">
        <v>32341</v>
      </c>
      <c r="B25" s="80" t="s">
        <v>33</v>
      </c>
      <c r="C25" s="29">
        <f t="shared" si="0"/>
        <v>8000</v>
      </c>
      <c r="D25" s="30">
        <v>10000</v>
      </c>
      <c r="E25" s="74" t="s">
        <v>10</v>
      </c>
      <c r="F25" s="31" t="s">
        <v>15</v>
      </c>
      <c r="G25" s="29">
        <f t="shared" si="1"/>
        <v>8000</v>
      </c>
      <c r="H25" s="29">
        <v>10000</v>
      </c>
      <c r="I25" s="74" t="s">
        <v>10</v>
      </c>
      <c r="J25" s="32" t="s">
        <v>15</v>
      </c>
    </row>
    <row r="26" spans="1:10" ht="15.6" x14ac:dyDescent="0.3">
      <c r="A26" s="28">
        <v>32342</v>
      </c>
      <c r="B26" s="80" t="s">
        <v>34</v>
      </c>
      <c r="C26" s="29">
        <f t="shared" si="0"/>
        <v>5600</v>
      </c>
      <c r="D26" s="30">
        <v>7000</v>
      </c>
      <c r="E26" s="74" t="s">
        <v>10</v>
      </c>
      <c r="F26" s="31" t="s">
        <v>15</v>
      </c>
      <c r="G26" s="29">
        <f t="shared" si="1"/>
        <v>4800</v>
      </c>
      <c r="H26" s="29">
        <v>6000</v>
      </c>
      <c r="I26" s="74" t="s">
        <v>10</v>
      </c>
      <c r="J26" s="32" t="s">
        <v>15</v>
      </c>
    </row>
    <row r="27" spans="1:10" ht="15.6" x14ac:dyDescent="0.3">
      <c r="A27" s="28">
        <v>32343</v>
      </c>
      <c r="B27" s="80" t="s">
        <v>35</v>
      </c>
      <c r="C27" s="29">
        <f t="shared" si="0"/>
        <v>1440</v>
      </c>
      <c r="D27" s="30">
        <v>1800</v>
      </c>
      <c r="E27" s="74" t="s">
        <v>10</v>
      </c>
      <c r="F27" s="31" t="s">
        <v>15</v>
      </c>
      <c r="G27" s="29">
        <f t="shared" si="1"/>
        <v>1440</v>
      </c>
      <c r="H27" s="29">
        <v>1800</v>
      </c>
      <c r="I27" s="74" t="s">
        <v>10</v>
      </c>
      <c r="J27" s="32" t="s">
        <v>15</v>
      </c>
    </row>
    <row r="28" spans="1:10" ht="15.6" x14ac:dyDescent="0.3">
      <c r="A28" s="28">
        <v>32344</v>
      </c>
      <c r="B28" s="80" t="s">
        <v>36</v>
      </c>
      <c r="C28" s="29">
        <f t="shared" si="0"/>
        <v>2400</v>
      </c>
      <c r="D28" s="30">
        <v>3000</v>
      </c>
      <c r="E28" s="74" t="s">
        <v>10</v>
      </c>
      <c r="F28" s="31" t="s">
        <v>11</v>
      </c>
      <c r="G28" s="29">
        <f t="shared" si="1"/>
        <v>1200</v>
      </c>
      <c r="H28" s="29">
        <v>1500</v>
      </c>
      <c r="I28" s="74" t="s">
        <v>10</v>
      </c>
      <c r="J28" s="32" t="s">
        <v>11</v>
      </c>
    </row>
    <row r="29" spans="1:10" ht="15.6" x14ac:dyDescent="0.3">
      <c r="A29" s="28">
        <v>32349</v>
      </c>
      <c r="B29" s="80" t="s">
        <v>62</v>
      </c>
      <c r="C29" s="29">
        <f t="shared" si="0"/>
        <v>4880</v>
      </c>
      <c r="D29" s="30">
        <v>6100</v>
      </c>
      <c r="E29" s="74" t="s">
        <v>10</v>
      </c>
      <c r="F29" s="31"/>
      <c r="G29" s="29">
        <f t="shared" si="1"/>
        <v>4880</v>
      </c>
      <c r="H29" s="29">
        <v>6100</v>
      </c>
      <c r="I29" s="74" t="s">
        <v>10</v>
      </c>
      <c r="J29" s="32"/>
    </row>
    <row r="30" spans="1:10" ht="24" x14ac:dyDescent="0.3">
      <c r="A30" s="28">
        <v>32359</v>
      </c>
      <c r="B30" s="80" t="s">
        <v>37</v>
      </c>
      <c r="C30" s="29">
        <f t="shared" si="0"/>
        <v>0</v>
      </c>
      <c r="D30" s="30">
        <v>0</v>
      </c>
      <c r="E30" s="74" t="s">
        <v>19</v>
      </c>
      <c r="F30" s="31" t="s">
        <v>15</v>
      </c>
      <c r="G30" s="29">
        <f t="shared" si="1"/>
        <v>0</v>
      </c>
      <c r="H30" s="29">
        <v>0</v>
      </c>
      <c r="I30" s="74" t="s">
        <v>19</v>
      </c>
      <c r="J30" s="32" t="s">
        <v>15</v>
      </c>
    </row>
    <row r="31" spans="1:10" ht="31.2" x14ac:dyDescent="0.3">
      <c r="A31" s="28">
        <v>3236</v>
      </c>
      <c r="B31" s="80" t="s">
        <v>63</v>
      </c>
      <c r="C31" s="29">
        <f t="shared" si="0"/>
        <v>12960</v>
      </c>
      <c r="D31" s="30">
        <v>16200</v>
      </c>
      <c r="E31" s="74" t="s">
        <v>10</v>
      </c>
      <c r="F31" s="31" t="s">
        <v>15</v>
      </c>
      <c r="G31" s="29">
        <f t="shared" si="1"/>
        <v>11000</v>
      </c>
      <c r="H31" s="29">
        <v>13750</v>
      </c>
      <c r="I31" s="74" t="s">
        <v>10</v>
      </c>
      <c r="J31" s="32" t="s">
        <v>15</v>
      </c>
    </row>
    <row r="32" spans="1:10" ht="24" x14ac:dyDescent="0.3">
      <c r="A32" s="28">
        <v>3237</v>
      </c>
      <c r="B32" s="80" t="s">
        <v>79</v>
      </c>
      <c r="C32" s="29">
        <v>0</v>
      </c>
      <c r="D32" s="30">
        <v>0</v>
      </c>
      <c r="E32" s="74"/>
      <c r="F32" s="31"/>
      <c r="G32" s="29">
        <f t="shared" si="1"/>
        <v>960</v>
      </c>
      <c r="H32" s="29">
        <v>1200</v>
      </c>
      <c r="I32" s="74" t="s">
        <v>19</v>
      </c>
      <c r="J32" s="32" t="s">
        <v>11</v>
      </c>
    </row>
    <row r="33" spans="1:10" ht="31.2" x14ac:dyDescent="0.3">
      <c r="A33" s="28">
        <v>3238</v>
      </c>
      <c r="B33" s="80" t="s">
        <v>38</v>
      </c>
      <c r="C33" s="29">
        <f t="shared" si="0"/>
        <v>5600</v>
      </c>
      <c r="D33" s="30">
        <v>7000</v>
      </c>
      <c r="E33" s="74" t="s">
        <v>19</v>
      </c>
      <c r="F33" s="31" t="s">
        <v>15</v>
      </c>
      <c r="G33" s="29">
        <f t="shared" si="1"/>
        <v>4000</v>
      </c>
      <c r="H33" s="29">
        <v>5000</v>
      </c>
      <c r="I33" s="74" t="s">
        <v>19</v>
      </c>
      <c r="J33" s="32" t="s">
        <v>15</v>
      </c>
    </row>
    <row r="34" spans="1:10" ht="24" x14ac:dyDescent="0.3">
      <c r="A34" s="28">
        <v>3239</v>
      </c>
      <c r="B34" s="80" t="s">
        <v>39</v>
      </c>
      <c r="C34" s="29">
        <f t="shared" si="0"/>
        <v>2400</v>
      </c>
      <c r="D34" s="30">
        <v>3000</v>
      </c>
      <c r="E34" s="74" t="s">
        <v>19</v>
      </c>
      <c r="F34" s="31" t="s">
        <v>11</v>
      </c>
      <c r="G34" s="29">
        <f t="shared" si="1"/>
        <v>3200</v>
      </c>
      <c r="H34" s="29">
        <v>4000</v>
      </c>
      <c r="I34" s="74" t="s">
        <v>19</v>
      </c>
      <c r="J34" s="32" t="s">
        <v>11</v>
      </c>
    </row>
    <row r="35" spans="1:10" ht="15.6" x14ac:dyDescent="0.3">
      <c r="A35" s="33">
        <v>3292</v>
      </c>
      <c r="B35" s="80" t="s">
        <v>40</v>
      </c>
      <c r="C35" s="34">
        <v>0</v>
      </c>
      <c r="D35" s="35">
        <v>0</v>
      </c>
      <c r="E35" s="74" t="s">
        <v>10</v>
      </c>
      <c r="F35" s="31" t="s">
        <v>15</v>
      </c>
      <c r="G35" s="29">
        <f t="shared" si="1"/>
        <v>0</v>
      </c>
      <c r="H35" s="29">
        <v>0</v>
      </c>
      <c r="I35" s="74" t="s">
        <v>10</v>
      </c>
      <c r="J35" s="32" t="s">
        <v>15</v>
      </c>
    </row>
    <row r="36" spans="1:10" ht="24" x14ac:dyDescent="0.3">
      <c r="A36" s="33">
        <v>3293</v>
      </c>
      <c r="B36" s="80" t="s">
        <v>41</v>
      </c>
      <c r="C36" s="34">
        <f t="shared" si="0"/>
        <v>2400</v>
      </c>
      <c r="D36" s="35">
        <v>3000</v>
      </c>
      <c r="E36" s="74" t="s">
        <v>19</v>
      </c>
      <c r="F36" s="31" t="s">
        <v>11</v>
      </c>
      <c r="G36" s="29">
        <f t="shared" ref="G36:G41" si="2">H36-(H36*20/100)</f>
        <v>4800</v>
      </c>
      <c r="H36" s="29">
        <v>6000</v>
      </c>
      <c r="I36" s="74" t="s">
        <v>19</v>
      </c>
      <c r="J36" s="32" t="s">
        <v>11</v>
      </c>
    </row>
    <row r="37" spans="1:10" ht="24" x14ac:dyDescent="0.3">
      <c r="A37" s="33">
        <v>3294</v>
      </c>
      <c r="B37" s="80" t="s">
        <v>42</v>
      </c>
      <c r="C37" s="34">
        <f t="shared" si="0"/>
        <v>160</v>
      </c>
      <c r="D37" s="35">
        <v>200</v>
      </c>
      <c r="E37" s="74" t="s">
        <v>19</v>
      </c>
      <c r="F37" s="31" t="s">
        <v>11</v>
      </c>
      <c r="G37" s="29">
        <f t="shared" si="2"/>
        <v>280</v>
      </c>
      <c r="H37" s="29">
        <v>350</v>
      </c>
      <c r="I37" s="74" t="s">
        <v>19</v>
      </c>
      <c r="J37" s="32" t="s">
        <v>11</v>
      </c>
    </row>
    <row r="38" spans="1:10" ht="24" x14ac:dyDescent="0.3">
      <c r="A38" s="33">
        <v>3295</v>
      </c>
      <c r="B38" s="80" t="s">
        <v>43</v>
      </c>
      <c r="C38" s="34">
        <v>0</v>
      </c>
      <c r="D38" s="35">
        <v>1000</v>
      </c>
      <c r="E38" s="74" t="s">
        <v>19</v>
      </c>
      <c r="F38" s="31" t="s">
        <v>11</v>
      </c>
      <c r="G38" s="29">
        <f t="shared" si="2"/>
        <v>1840</v>
      </c>
      <c r="H38" s="29">
        <v>2300</v>
      </c>
      <c r="I38" s="74" t="s">
        <v>19</v>
      </c>
      <c r="J38" s="32" t="s">
        <v>11</v>
      </c>
    </row>
    <row r="39" spans="1:10" ht="31.2" x14ac:dyDescent="0.3">
      <c r="A39" s="28">
        <v>3299</v>
      </c>
      <c r="B39" s="80" t="s">
        <v>44</v>
      </c>
      <c r="C39" s="29">
        <f t="shared" si="0"/>
        <v>2400</v>
      </c>
      <c r="D39" s="30">
        <v>3000</v>
      </c>
      <c r="E39" s="74" t="s">
        <v>19</v>
      </c>
      <c r="F39" s="31" t="s">
        <v>11</v>
      </c>
      <c r="G39" s="29">
        <f t="shared" si="2"/>
        <v>800</v>
      </c>
      <c r="H39" s="29">
        <v>1000</v>
      </c>
      <c r="I39" s="74" t="s">
        <v>19</v>
      </c>
      <c r="J39" s="32" t="s">
        <v>11</v>
      </c>
    </row>
    <row r="40" spans="1:10" ht="31.2" x14ac:dyDescent="0.3">
      <c r="A40" s="36">
        <v>3431</v>
      </c>
      <c r="B40" s="81" t="s">
        <v>45</v>
      </c>
      <c r="C40" s="37">
        <f t="shared" ref="C40" si="3">D40-(D40*20/100)</f>
        <v>1600</v>
      </c>
      <c r="D40" s="38">
        <v>2000</v>
      </c>
      <c r="E40" s="75" t="s">
        <v>19</v>
      </c>
      <c r="F40" s="76" t="s">
        <v>15</v>
      </c>
      <c r="G40" s="39">
        <f t="shared" si="2"/>
        <v>1600</v>
      </c>
      <c r="H40" s="39">
        <v>2000</v>
      </c>
      <c r="I40" s="75" t="s">
        <v>19</v>
      </c>
      <c r="J40" s="78" t="s">
        <v>15</v>
      </c>
    </row>
    <row r="41" spans="1:10" ht="24" x14ac:dyDescent="0.3">
      <c r="A41" s="36">
        <v>3722</v>
      </c>
      <c r="B41" s="81" t="s">
        <v>64</v>
      </c>
      <c r="C41" s="37">
        <f t="shared" si="0"/>
        <v>48000</v>
      </c>
      <c r="D41" s="38">
        <v>60000</v>
      </c>
      <c r="E41" s="75" t="s">
        <v>19</v>
      </c>
      <c r="F41" s="76" t="s">
        <v>15</v>
      </c>
      <c r="G41" s="39">
        <f t="shared" si="2"/>
        <v>34400</v>
      </c>
      <c r="H41" s="39">
        <v>43000</v>
      </c>
      <c r="I41" s="75" t="s">
        <v>19</v>
      </c>
      <c r="J41" s="78" t="s">
        <v>15</v>
      </c>
    </row>
    <row r="42" spans="1:10" ht="15.6" x14ac:dyDescent="0.3">
      <c r="A42" s="62"/>
      <c r="B42" s="82" t="s">
        <v>72</v>
      </c>
      <c r="C42" s="92">
        <f>D42-(D42*20/100)</f>
        <v>351200</v>
      </c>
      <c r="D42" s="92">
        <f>SUM(D6:D41)</f>
        <v>439000</v>
      </c>
      <c r="E42" s="92"/>
      <c r="F42" s="92"/>
      <c r="G42" s="92">
        <f t="shared" ref="G42:H42" si="4">SUM(G6:G41)</f>
        <v>441094.40000000002</v>
      </c>
      <c r="H42" s="92">
        <f t="shared" si="4"/>
        <v>549968</v>
      </c>
      <c r="I42" s="98"/>
      <c r="J42" s="94"/>
    </row>
    <row r="43" spans="1:10" x14ac:dyDescent="0.3">
      <c r="A43" s="105" t="s">
        <v>46</v>
      </c>
      <c r="B43" s="106"/>
      <c r="C43" s="106"/>
      <c r="D43" s="106"/>
      <c r="E43" s="106"/>
      <c r="F43" s="106"/>
      <c r="G43" s="106"/>
      <c r="H43" s="106"/>
      <c r="I43" s="106"/>
      <c r="J43" s="107"/>
    </row>
    <row r="44" spans="1:10" ht="30.6" x14ac:dyDescent="0.3">
      <c r="A44" s="40">
        <v>4241</v>
      </c>
      <c r="B44" s="87" t="s">
        <v>66</v>
      </c>
      <c r="C44" s="37">
        <f t="shared" si="0"/>
        <v>0</v>
      </c>
      <c r="D44" s="41">
        <v>0</v>
      </c>
      <c r="E44" s="83" t="s">
        <v>19</v>
      </c>
      <c r="F44" s="84" t="s">
        <v>11</v>
      </c>
      <c r="G44" s="42">
        <f t="shared" ref="G44:G50" si="5">H44-(H44*20/100)</f>
        <v>1600</v>
      </c>
      <c r="H44" s="42">
        <v>2000</v>
      </c>
      <c r="I44" s="43" t="s">
        <v>14</v>
      </c>
      <c r="J44" s="44" t="s">
        <v>11</v>
      </c>
    </row>
    <row r="45" spans="1:10" ht="30.6" x14ac:dyDescent="0.3">
      <c r="A45" s="100">
        <v>42211</v>
      </c>
      <c r="B45" s="101" t="s">
        <v>77</v>
      </c>
      <c r="C45" s="37">
        <v>0</v>
      </c>
      <c r="D45" s="102"/>
      <c r="E45" s="103"/>
      <c r="F45" s="104"/>
      <c r="G45" s="42">
        <f t="shared" si="5"/>
        <v>34916.479999999996</v>
      </c>
      <c r="H45" s="25">
        <v>43645.599999999999</v>
      </c>
      <c r="I45" s="43" t="s">
        <v>14</v>
      </c>
      <c r="J45" s="44" t="s">
        <v>11</v>
      </c>
    </row>
    <row r="46" spans="1:10" ht="30.6" x14ac:dyDescent="0.3">
      <c r="A46" s="33">
        <v>42212</v>
      </c>
      <c r="B46" s="88" t="s">
        <v>47</v>
      </c>
      <c r="C46" s="37">
        <f t="shared" si="0"/>
        <v>0</v>
      </c>
      <c r="D46" s="34"/>
      <c r="E46" s="85"/>
      <c r="F46" s="86"/>
      <c r="G46" s="29">
        <f t="shared" si="5"/>
        <v>6600</v>
      </c>
      <c r="H46" s="29">
        <v>8250</v>
      </c>
      <c r="I46" s="43" t="s">
        <v>14</v>
      </c>
      <c r="J46" s="32" t="s">
        <v>30</v>
      </c>
    </row>
    <row r="47" spans="1:10" ht="30.6" x14ac:dyDescent="0.3">
      <c r="A47" s="33">
        <v>4226</v>
      </c>
      <c r="B47" s="88" t="s">
        <v>78</v>
      </c>
      <c r="C47" s="37">
        <v>0</v>
      </c>
      <c r="D47" s="34"/>
      <c r="E47" s="85"/>
      <c r="F47" s="86"/>
      <c r="G47" s="29">
        <f t="shared" si="5"/>
        <v>3440</v>
      </c>
      <c r="H47" s="29">
        <v>4300</v>
      </c>
      <c r="I47" s="43" t="s">
        <v>14</v>
      </c>
      <c r="J47" s="32" t="s">
        <v>11</v>
      </c>
    </row>
    <row r="48" spans="1:10" ht="26.4" x14ac:dyDescent="0.3">
      <c r="A48" s="33">
        <v>42271</v>
      </c>
      <c r="B48" s="88" t="s">
        <v>48</v>
      </c>
      <c r="C48" s="37">
        <f t="shared" si="0"/>
        <v>0</v>
      </c>
      <c r="D48" s="34"/>
      <c r="E48" s="85"/>
      <c r="F48" s="86"/>
      <c r="G48" s="29">
        <f t="shared" si="5"/>
        <v>10240</v>
      </c>
      <c r="H48" s="29">
        <v>12800</v>
      </c>
      <c r="I48" s="35" t="s">
        <v>19</v>
      </c>
      <c r="J48" s="45" t="s">
        <v>11</v>
      </c>
    </row>
    <row r="49" spans="1:10" ht="26.4" x14ac:dyDescent="0.3">
      <c r="A49" s="33">
        <v>42273</v>
      </c>
      <c r="B49" s="88" t="s">
        <v>49</v>
      </c>
      <c r="C49" s="37">
        <f t="shared" si="0"/>
        <v>0</v>
      </c>
      <c r="D49" s="34"/>
      <c r="E49" s="85"/>
      <c r="F49" s="86"/>
      <c r="G49" s="29">
        <f t="shared" si="5"/>
        <v>0</v>
      </c>
      <c r="H49" s="29">
        <v>0</v>
      </c>
      <c r="I49" s="38" t="s">
        <v>19</v>
      </c>
      <c r="J49" s="46" t="s">
        <v>11</v>
      </c>
    </row>
    <row r="50" spans="1:10" ht="31.2" x14ac:dyDescent="0.3">
      <c r="A50" s="33">
        <v>4511</v>
      </c>
      <c r="B50" s="88" t="s">
        <v>67</v>
      </c>
      <c r="C50" s="95"/>
      <c r="D50" s="95"/>
      <c r="E50" s="96"/>
      <c r="F50" s="91" t="s">
        <v>15</v>
      </c>
      <c r="G50" s="48">
        <f t="shared" si="5"/>
        <v>0</v>
      </c>
      <c r="H50" s="48"/>
      <c r="I50" s="50" t="s">
        <v>75</v>
      </c>
      <c r="J50" s="97" t="s">
        <v>15</v>
      </c>
    </row>
    <row r="51" spans="1:10" ht="15.6" x14ac:dyDescent="0.3">
      <c r="A51" s="64"/>
      <c r="B51" s="89" t="s">
        <v>73</v>
      </c>
      <c r="C51" s="92">
        <f t="shared" si="0"/>
        <v>0</v>
      </c>
      <c r="D51" s="92">
        <f>SUM(D44:D50)</f>
        <v>0</v>
      </c>
      <c r="E51" s="92"/>
      <c r="F51" s="92"/>
      <c r="G51" s="92">
        <f>SUM(G44:G50)</f>
        <v>56796.479999999996</v>
      </c>
      <c r="H51" s="92">
        <f t="shared" ref="H51" si="6">SUM(H44:H50)</f>
        <v>70995.600000000006</v>
      </c>
      <c r="I51" s="92"/>
      <c r="J51" s="99"/>
    </row>
    <row r="52" spans="1:10" x14ac:dyDescent="0.3">
      <c r="A52" s="105" t="s">
        <v>50</v>
      </c>
      <c r="B52" s="106"/>
      <c r="C52" s="106"/>
      <c r="D52" s="106"/>
      <c r="E52" s="106"/>
      <c r="F52" s="106"/>
      <c r="G52" s="106"/>
      <c r="H52" s="106"/>
      <c r="I52" s="106"/>
      <c r="J52" s="107"/>
    </row>
    <row r="53" spans="1:10" ht="31.2" x14ac:dyDescent="0.3">
      <c r="A53" s="24">
        <v>32224</v>
      </c>
      <c r="B53" s="79" t="s">
        <v>68</v>
      </c>
      <c r="C53" s="25">
        <v>12770</v>
      </c>
      <c r="D53" s="26">
        <v>35000</v>
      </c>
      <c r="E53" s="67" t="s">
        <v>14</v>
      </c>
      <c r="F53" s="68" t="s">
        <v>15</v>
      </c>
      <c r="G53" s="48">
        <f>H53-(H53*20/100)</f>
        <v>25600</v>
      </c>
      <c r="H53" s="29">
        <v>32000</v>
      </c>
      <c r="I53" s="67" t="s">
        <v>14</v>
      </c>
      <c r="J53" s="84" t="s">
        <v>15</v>
      </c>
    </row>
    <row r="54" spans="1:10" ht="31.2" x14ac:dyDescent="0.3">
      <c r="A54" s="28">
        <v>32224</v>
      </c>
      <c r="B54" s="80" t="s">
        <v>69</v>
      </c>
      <c r="C54" s="29">
        <v>37300</v>
      </c>
      <c r="D54" s="30">
        <v>6000</v>
      </c>
      <c r="E54" s="43" t="s">
        <v>14</v>
      </c>
      <c r="F54" s="69" t="s">
        <v>51</v>
      </c>
      <c r="G54" s="48">
        <v>7500</v>
      </c>
      <c r="H54" s="29">
        <v>8000</v>
      </c>
      <c r="I54" s="43" t="s">
        <v>14</v>
      </c>
      <c r="J54" s="86" t="s">
        <v>51</v>
      </c>
    </row>
    <row r="55" spans="1:10" ht="31.2" x14ac:dyDescent="0.3">
      <c r="A55" s="28">
        <v>32224</v>
      </c>
      <c r="B55" s="80" t="s">
        <v>70</v>
      </c>
      <c r="C55" s="29">
        <f t="shared" ref="C55:C60" si="7">D55-(D55*20/100)</f>
        <v>9600</v>
      </c>
      <c r="D55" s="30">
        <v>12000</v>
      </c>
      <c r="E55" s="43" t="s">
        <v>14</v>
      </c>
      <c r="F55" s="69" t="s">
        <v>15</v>
      </c>
      <c r="G55" s="48">
        <f t="shared" ref="G55:G59" si="8">H55-(H55*20/100)</f>
        <v>12000</v>
      </c>
      <c r="H55" s="29">
        <v>15000</v>
      </c>
      <c r="I55" s="43" t="s">
        <v>14</v>
      </c>
      <c r="J55" s="86" t="s">
        <v>15</v>
      </c>
    </row>
    <row r="56" spans="1:10" ht="31.2" x14ac:dyDescent="0.3">
      <c r="A56" s="28">
        <v>32224</v>
      </c>
      <c r="B56" s="80" t="s">
        <v>71</v>
      </c>
      <c r="C56" s="29">
        <f t="shared" si="7"/>
        <v>6400</v>
      </c>
      <c r="D56" s="30">
        <v>8000</v>
      </c>
      <c r="E56" s="43" t="s">
        <v>14</v>
      </c>
      <c r="F56" s="69" t="s">
        <v>15</v>
      </c>
      <c r="G56" s="48">
        <f t="shared" si="8"/>
        <v>4800</v>
      </c>
      <c r="H56" s="29">
        <v>6000</v>
      </c>
      <c r="I56" s="43" t="s">
        <v>14</v>
      </c>
      <c r="J56" s="86" t="s">
        <v>15</v>
      </c>
    </row>
    <row r="57" spans="1:10" ht="31.2" x14ac:dyDescent="0.3">
      <c r="A57" s="28">
        <v>32224</v>
      </c>
      <c r="B57" s="80" t="s">
        <v>52</v>
      </c>
      <c r="C57" s="29">
        <f t="shared" si="7"/>
        <v>8000</v>
      </c>
      <c r="D57" s="30">
        <v>10000</v>
      </c>
      <c r="E57" s="43" t="s">
        <v>14</v>
      </c>
      <c r="F57" s="69" t="s">
        <v>15</v>
      </c>
      <c r="G57" s="48">
        <f t="shared" si="8"/>
        <v>8000</v>
      </c>
      <c r="H57" s="29">
        <v>10000</v>
      </c>
      <c r="I57" s="43" t="s">
        <v>14</v>
      </c>
      <c r="J57" s="86" t="s">
        <v>15</v>
      </c>
    </row>
    <row r="58" spans="1:10" ht="46.8" x14ac:dyDescent="0.3">
      <c r="A58" s="47">
        <v>32224</v>
      </c>
      <c r="B58" s="90" t="s">
        <v>53</v>
      </c>
      <c r="C58" s="48">
        <f t="shared" si="7"/>
        <v>5600</v>
      </c>
      <c r="D58" s="49">
        <v>7000</v>
      </c>
      <c r="E58" s="70" t="s">
        <v>14</v>
      </c>
      <c r="F58" s="71" t="s">
        <v>76</v>
      </c>
      <c r="G58" s="48">
        <f t="shared" si="8"/>
        <v>4000</v>
      </c>
      <c r="H58" s="29">
        <v>5000</v>
      </c>
      <c r="I58" s="70" t="s">
        <v>14</v>
      </c>
      <c r="J58" s="91" t="s">
        <v>76</v>
      </c>
    </row>
    <row r="59" spans="1:10" ht="31.2" x14ac:dyDescent="0.3">
      <c r="A59" s="51">
        <v>32224</v>
      </c>
      <c r="B59" s="81" t="s">
        <v>54</v>
      </c>
      <c r="C59" s="39">
        <f t="shared" si="7"/>
        <v>9600</v>
      </c>
      <c r="D59" s="49">
        <v>12000</v>
      </c>
      <c r="E59" s="70" t="s">
        <v>14</v>
      </c>
      <c r="F59" s="71" t="s">
        <v>15</v>
      </c>
      <c r="G59" s="48">
        <f t="shared" si="8"/>
        <v>11200</v>
      </c>
      <c r="H59" s="48">
        <v>14000</v>
      </c>
      <c r="I59" s="70" t="s">
        <v>14</v>
      </c>
      <c r="J59" s="91" t="s">
        <v>15</v>
      </c>
    </row>
    <row r="60" spans="1:10" ht="15.6" x14ac:dyDescent="0.3">
      <c r="A60" s="63"/>
      <c r="B60" s="82" t="s">
        <v>74</v>
      </c>
      <c r="C60" s="65">
        <f t="shared" si="7"/>
        <v>72000</v>
      </c>
      <c r="D60" s="92">
        <f>SUM(D53:D59)</f>
        <v>90000</v>
      </c>
      <c r="E60" s="92"/>
      <c r="F60" s="92"/>
      <c r="G60" s="92">
        <f>SUM(G53:G59)</f>
        <v>73100</v>
      </c>
      <c r="H60" s="92">
        <f t="shared" ref="H60" si="9">SUM(H53:H59)</f>
        <v>90000</v>
      </c>
      <c r="I60" s="93"/>
      <c r="J60" s="94"/>
    </row>
    <row r="61" spans="1:10" x14ac:dyDescent="0.3">
      <c r="A61" s="105"/>
      <c r="B61" s="106"/>
      <c r="C61" s="106"/>
      <c r="D61" s="106"/>
      <c r="E61" s="106"/>
      <c r="F61" s="106"/>
      <c r="G61" s="106"/>
      <c r="H61" s="106"/>
      <c r="I61" s="106"/>
      <c r="J61" s="107"/>
    </row>
    <row r="62" spans="1:10" ht="15" thickBot="1" x14ac:dyDescent="0.35">
      <c r="A62" s="52"/>
      <c r="B62" s="53" t="s">
        <v>65</v>
      </c>
      <c r="C62" s="65">
        <f>D62-(D62*20/100)</f>
        <v>423200</v>
      </c>
      <c r="D62" s="66">
        <f>SUM(D42+D51+D60)</f>
        <v>529000</v>
      </c>
      <c r="E62" s="66">
        <f t="shared" ref="E62:H62" si="10">SUM(E42+E51+E60)</f>
        <v>0</v>
      </c>
      <c r="F62" s="66">
        <f t="shared" si="10"/>
        <v>0</v>
      </c>
      <c r="G62" s="66">
        <f t="shared" si="10"/>
        <v>570990.88</v>
      </c>
      <c r="H62" s="66">
        <f t="shared" si="10"/>
        <v>710963.6</v>
      </c>
      <c r="I62" s="54"/>
      <c r="J62" s="55"/>
    </row>
    <row r="63" spans="1:10" ht="15.6" x14ac:dyDescent="0.3">
      <c r="A63" s="56"/>
      <c r="B63" s="56"/>
      <c r="C63" s="57"/>
      <c r="D63" s="58"/>
      <c r="E63" s="58"/>
      <c r="F63" s="59"/>
      <c r="G63" s="60"/>
      <c r="H63" s="59"/>
      <c r="I63" s="61"/>
      <c r="J63" s="59"/>
    </row>
    <row r="64" spans="1:10" ht="15.6" x14ac:dyDescent="0.3">
      <c r="A64" s="15"/>
      <c r="B64" s="16"/>
      <c r="C64" s="13"/>
      <c r="D64" s="10"/>
      <c r="E64" s="11"/>
      <c r="F64" s="12"/>
      <c r="G64" s="13"/>
      <c r="H64" s="14"/>
      <c r="I64" s="14"/>
      <c r="J64" s="14"/>
    </row>
    <row r="65" spans="1:10" ht="15.6" x14ac:dyDescent="0.3">
      <c r="A65" s="17"/>
      <c r="B65" s="3"/>
      <c r="C65" s="3"/>
      <c r="D65" s="3"/>
      <c r="E65" s="18" t="s">
        <v>57</v>
      </c>
      <c r="F65" s="12"/>
      <c r="G65" s="3"/>
      <c r="H65" s="19"/>
      <c r="I65" s="108" t="s">
        <v>59</v>
      </c>
      <c r="J65" s="108"/>
    </row>
    <row r="66" spans="1:10" ht="15.6" x14ac:dyDescent="0.3">
      <c r="A66" s="17"/>
      <c r="B66" s="3"/>
      <c r="C66" s="3"/>
      <c r="D66" s="3"/>
      <c r="E66" s="20" t="s">
        <v>55</v>
      </c>
      <c r="F66" s="12"/>
      <c r="G66" s="3"/>
      <c r="H66" s="19"/>
      <c r="I66" s="21" t="s">
        <v>56</v>
      </c>
      <c r="J66" s="22"/>
    </row>
    <row r="67" spans="1:10" ht="15.6" x14ac:dyDescent="0.3">
      <c r="A67" s="17"/>
      <c r="B67" s="3"/>
      <c r="C67" s="3"/>
      <c r="D67" s="3"/>
      <c r="E67" s="23" t="s">
        <v>58</v>
      </c>
      <c r="F67" s="12"/>
      <c r="G67" s="3"/>
      <c r="H67" s="19"/>
      <c r="I67" s="109"/>
      <c r="J67" s="109"/>
    </row>
    <row r="68" spans="1:10" ht="15.6" x14ac:dyDescent="0.3">
      <c r="A68" s="15"/>
      <c r="B68" s="16"/>
      <c r="C68" s="13"/>
      <c r="D68" s="10"/>
      <c r="E68" s="11"/>
      <c r="F68" s="12"/>
      <c r="G68" s="13"/>
      <c r="H68" s="14"/>
      <c r="I68" s="14"/>
      <c r="J68" s="14"/>
    </row>
  </sheetData>
  <mergeCells count="9">
    <mergeCell ref="A61:J61"/>
    <mergeCell ref="I65:J65"/>
    <mergeCell ref="I67:J67"/>
    <mergeCell ref="A1:J1"/>
    <mergeCell ref="C3:F3"/>
    <mergeCell ref="G3:J3"/>
    <mergeCell ref="A5:J5"/>
    <mergeCell ref="A43:J43"/>
    <mergeCell ref="A52:J5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2018-11-30T12:08:12Z</dcterms:modified>
</cp:coreProperties>
</file>